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500"/>
  </bookViews>
  <sheets>
    <sheet name="report" sheetId="1" r:id="rId1"/>
  </sheets>
  <definedNames>
    <definedName name="_xlnm._FilterDatabase" localSheetId="0" hidden="1">report!$A$1:$J$81</definedName>
  </definedNames>
  <calcPr calcId="162913" refMode="R1C1"/>
</workbook>
</file>

<file path=xl/calcChain.xml><?xml version="1.0" encoding="utf-8"?>
<calcChain xmlns="http://schemas.openxmlformats.org/spreadsheetml/2006/main">
  <c r="B80" i="1" l="1"/>
  <c r="B66" i="1"/>
  <c r="B58" i="1"/>
  <c r="B81" i="1"/>
  <c r="B79" i="1"/>
  <c r="B75" i="1"/>
  <c r="B71" i="1"/>
  <c r="B76" i="1"/>
  <c r="B77" i="1"/>
  <c r="B78" i="1"/>
  <c r="B73" i="1"/>
  <c r="B74" i="1"/>
  <c r="B72" i="1"/>
  <c r="B70" i="1"/>
  <c r="B49" i="1"/>
  <c r="B68" i="1"/>
  <c r="B69" i="1"/>
  <c r="B59" i="1"/>
  <c r="B56" i="1"/>
  <c r="B51" i="1"/>
  <c r="B44" i="1"/>
  <c r="B67" i="1"/>
  <c r="B65" i="1"/>
  <c r="B61" i="1"/>
  <c r="B54" i="1"/>
  <c r="B62" i="1"/>
  <c r="B63" i="1"/>
  <c r="B64" i="1"/>
  <c r="B60" i="1"/>
  <c r="B57" i="1"/>
  <c r="B55" i="1"/>
  <c r="B53" i="1"/>
  <c r="B52" i="1"/>
  <c r="B50" i="1"/>
  <c r="B46" i="1"/>
  <c r="B47" i="1"/>
  <c r="B45" i="1"/>
  <c r="B12" i="1"/>
  <c r="B48" i="1"/>
  <c r="B13" i="1"/>
  <c r="B41" i="1"/>
  <c r="B42" i="1"/>
  <c r="B37" i="1"/>
  <c r="B33" i="1"/>
  <c r="B34" i="1"/>
  <c r="B31" i="1"/>
  <c r="B36" i="1"/>
  <c r="B35" i="1"/>
  <c r="B39" i="1"/>
  <c r="B40" i="1"/>
  <c r="B25" i="1"/>
  <c r="B32" i="1"/>
  <c r="B38" i="1"/>
  <c r="B43" i="1"/>
  <c r="B16" i="1"/>
  <c r="B29" i="1"/>
  <c r="B27" i="1"/>
  <c r="B22" i="1"/>
  <c r="B23" i="1"/>
  <c r="B30" i="1"/>
  <c r="B24" i="1"/>
  <c r="B26" i="1"/>
  <c r="B28" i="1"/>
  <c r="B17" i="1"/>
  <c r="B18" i="1"/>
  <c r="B19" i="1"/>
  <c r="B20" i="1"/>
  <c r="B21" i="1"/>
  <c r="B4" i="1"/>
  <c r="B2" i="1"/>
  <c r="B7" i="1"/>
  <c r="B14" i="1"/>
  <c r="B5" i="1"/>
  <c r="B3" i="1"/>
  <c r="B11" i="1"/>
  <c r="B8" i="1"/>
  <c r="B9" i="1"/>
  <c r="B10" i="1"/>
  <c r="B6" i="1"/>
  <c r="B15" i="1"/>
  <c r="A80" i="1"/>
  <c r="A66" i="1"/>
  <c r="A58" i="1"/>
  <c r="A81" i="1"/>
  <c r="A79" i="1"/>
  <c r="A75" i="1"/>
  <c r="A71" i="1"/>
  <c r="A76" i="1"/>
  <c r="A77" i="1"/>
  <c r="A78" i="1"/>
  <c r="A73" i="1"/>
  <c r="A74" i="1"/>
  <c r="A72" i="1"/>
  <c r="A70" i="1"/>
  <c r="A49" i="1"/>
  <c r="A68" i="1"/>
  <c r="A69" i="1"/>
  <c r="A59" i="1"/>
  <c r="A56" i="1"/>
  <c r="A51" i="1"/>
  <c r="A44" i="1"/>
  <c r="A67" i="1"/>
  <c r="A65" i="1"/>
  <c r="A61" i="1"/>
  <c r="A54" i="1"/>
  <c r="A62" i="1"/>
  <c r="A63" i="1"/>
  <c r="A64" i="1"/>
  <c r="A60" i="1"/>
  <c r="A57" i="1"/>
  <c r="A55" i="1"/>
  <c r="A53" i="1"/>
  <c r="A52" i="1"/>
  <c r="A50" i="1"/>
  <c r="A46" i="1"/>
  <c r="A47" i="1"/>
  <c r="A45" i="1"/>
  <c r="A12" i="1"/>
  <c r="A48" i="1"/>
  <c r="A13" i="1"/>
  <c r="A41" i="1"/>
  <c r="A42" i="1"/>
  <c r="A37" i="1"/>
  <c r="A33" i="1"/>
  <c r="A34" i="1"/>
  <c r="A31" i="1"/>
  <c r="A36" i="1"/>
  <c r="A35" i="1"/>
  <c r="A39" i="1"/>
  <c r="A40" i="1"/>
  <c r="A25" i="1"/>
  <c r="A32" i="1"/>
  <c r="A38" i="1"/>
  <c r="A43" i="1"/>
  <c r="A16" i="1"/>
  <c r="A29" i="1"/>
  <c r="A27" i="1"/>
  <c r="A22" i="1"/>
  <c r="A23" i="1"/>
  <c r="A30" i="1"/>
  <c r="A24" i="1"/>
  <c r="A26" i="1"/>
  <c r="A28" i="1"/>
  <c r="A17" i="1"/>
  <c r="A18" i="1"/>
  <c r="A19" i="1"/>
  <c r="A20" i="1"/>
  <c r="A21" i="1"/>
  <c r="A4" i="1"/>
  <c r="A2" i="1"/>
  <c r="A7" i="1"/>
  <c r="A14" i="1"/>
  <c r="A5" i="1"/>
  <c r="A3" i="1"/>
  <c r="A11" i="1"/>
  <c r="A8" i="1"/>
  <c r="A9" i="1"/>
  <c r="A10" i="1"/>
  <c r="A6" i="1"/>
  <c r="A15" i="1"/>
</calcChain>
</file>

<file path=xl/sharedStrings.xml><?xml version="1.0" encoding="utf-8"?>
<sst xmlns="http://schemas.openxmlformats.org/spreadsheetml/2006/main" count="407" uniqueCount="238">
  <si>
    <t/>
  </si>
  <si>
    <t>Заключение экспертизы Объект</t>
  </si>
  <si>
    <t>Организации</t>
  </si>
  <si>
    <t>Характеристики и ТЭП объекта</t>
  </si>
  <si>
    <t>Характеристики и ТЭП составных объектов</t>
  </si>
  <si>
    <t>Особенности района</t>
  </si>
  <si>
    <t xml:space="preserve">Код климатического района, подрайона: </t>
  </si>
  <si>
    <t>74-1-1-3-0112-18 от 31.05.2018 "Реконструкция автомобильной дороги от автомобильной дороги Подовинное - Каракульское до пос. Березовский Октябрьского муниципального района Челябинской области"Адрес объекта Челябинская область Челябинская область, Октябрьский муниципальный район, Уйско-Чебаркульское сельское поселение</t>
  </si>
  <si>
    <t>Застройщик Администрация Уйско-Чебаркульского сельского поселения Октябрьского муниципального района Челябинской области457175, Челябинская область, Октябрьский район, д. Уйско-Чебаркульское, ул. Школьная, 10</t>
  </si>
  <si>
    <t>Транспорт-&gt;Автомобильный транспорт-&gt;Автомобильные дороги-&gt; Протяженность, км - 10,04881Число полос, ед. (2,4 и др.) - 2Категория (IВ, II – V) - IVВид строительства, - - Новое строительствоРасчетная скорость, километр в час - 80 Ширина проезжей части, м - 6,0 Расчетные нагрузки, - 100 Продолжительность строительства, месяц - 18 Ширина полосы движения - 3,0 м. Ширина обочины - 2,0 м. Ширина укрепленной части обочины - 0,50 м. Тип дорожной одежды и вид покрытия - облегченный, асфальтобетон. Наименьший радиус горизонтальной кривой - 800 м. Наибольший продольный уклон - 26 % Наименьший радиус кривой в профиле: -выпуклой - 5064 м. -вогнутой - 4597 м.</t>
  </si>
  <si>
    <t>74-1-1-3-0091-18 от 07.05.2018 Газопровод высокого давления город Коркино, ограниченный ул. 30 лет ВЛКСМ, ул. Троицкая, ул. Спартака, трассой "Челябинск-Троицк" Коркинского района Челябинской областиАдрес объекта Челябинская область Челябинская область</t>
  </si>
  <si>
    <t>Застройщик Общество с ограниченной ответственностью "ПроектСити"454018, Россия, г. Челябинск, ул. Чайковского, д.173, оф. 2</t>
  </si>
  <si>
    <t>Транспорт-&gt;Магистральные газопроводы-&gt;Газопроводы-&gt; Протяженность, км - 0,155Диаметр, мм - -Продолжительность строительства, месяц - - 15 дней.Расчётный расход природного - 2050 м3/час. Давление газа в точке врезки - меньше 1,2 МПа. Здания и сооружения инфраструктуры газопровода: - пункт редуцирования газа - 1 шт. Расчетный срок эксплуатации газопровода: - стального участка подземного - 40 лет - стального участка надземного - 30 лет. - полиэтиленового участка - 50 лет.</t>
  </si>
  <si>
    <t>Заявитель Министерство дорожного хозяйства и транспорта Челябинской области454048, г.Челябинск, ул.Елькина,77</t>
  </si>
  <si>
    <t>Заявитель Общество с ограниченной ответственностью «Современные проектные решения»454014, г. Челябинск, Комсомольский пр-т, 76-102</t>
  </si>
  <si>
    <t>74-1-1-3-0081-18 от 24.04.2018 Коллектор водоотведения D 300 для жилых домов на территории военного городка № 18 в Советском районе г. Челябинска Адрес объекта Челябинская область Челябинская область, г. Челябинск, Советский район, Военный городок № 18</t>
  </si>
  <si>
    <t>Заявитель Производственный кооператив "Головной проктный институт Челябинскгражданпроект"454080, г. Челябинск, пр. Ленина, 79</t>
  </si>
  <si>
    <t>Водоснабжение, водоотведение, водоочистка-&gt;Водораспределительные сети-&gt;Канализационные коллекторы водоснабжения-&gt; Длина, км - 0,724Глубина, м - 2,59Вид строительства, - - НовоеПродолжительность строительства, месяц - 3,5 Численность работающих, человек - 11 Класс ответственности сетей и сооружений на них - III. Расчетный расход стоков - 13,8 м3/час.</t>
  </si>
  <si>
    <t>74-1-1-3-0112-18 от 31.05.2018 "Реконструкция автомобильной дороги от автомобильной дороги Подовинное - Каракульское до пос. Березовский Октябрьского муниципального района Челябинской области"Адрес объекта Челябинская область Октябрьский муниципальный район, Уйско-Чебаркульское сельское поселение</t>
  </si>
  <si>
    <t>Заявитель Администрация Уйско-Чебаркульского сельского поселения Октябрьского муниципального района Челябинской области457175, Челябинская область, Октябрьский район, д. Уйско-Чебаркульское, ул. Школьная, 10</t>
  </si>
  <si>
    <t>Транспорт-&gt;Автомобильный транспорт-&gt;Автомобильные дороги-&gt; Протяженность, км - 10,04881Число полос, ед. (2,4 и др.) - 2Категория (IВ, II – V) - IVВид строительства, - - Новое строительствоСтроительная длина участков линии в двухпутном исчислении, километр - 10,05 Расчетная скорость, километр в час - 80 Ширина проезжей части, м - 6,0 Продолжительность строительства, месяц - 18 Ширина полосы движения - 3,0 м. Ширина обочины - 2,0 м. Ширина укрепленной части обочины - 0,50 м. Тип дорожной одежды и вид покрытия - Облегченный, асфальтобетон. Расчетные нагрузки - 100 кН. Наименьший радиус горизонтальной кривой - 800 м. Наибольший продольный уклон - 26%. Наименьший радиус кривой в профиле: -выпуклой - 5064 м. -вогнутой - 4597 м.</t>
  </si>
  <si>
    <t>74-1-1-2-0108-18 от 25.05.2018 ОАО «ЧЦЗ». Вельц-цех. Реконструкция печного отделения вельц-цеха. Перевод вельц-печи №2 на прокалку вельц-окиси.Адрес объекта Челябинская область Уральский регион, г. Челябинск, Свердловский тракт, д. 12.</t>
  </si>
  <si>
    <t>Заявитель Открытое акционерное общество «Научно-исследовательский и проектный институт обогащения и механической обработки полезных ископаемых «УРАЛМЕХАНОБР»620219, Свердловская область, г. Екатеринбург, ул. Хохрякова, 87</t>
  </si>
  <si>
    <t>Металлургия-&gt;Промышленность свинца, цинка и олова-&gt;Объекты цинковых заводов-&gt; Производительность, тонн/ год - 51500Общая площадь, м2 - 1819,1Общая площадь, м2 - 1819,1 Пристраиваемого участкаПлощадь застройки, м2 - 4130 Объем строительный, кубический метр - 11640,0 Продолжительность строительства, месяц - 16 Площадь территории в условных границах проектирования - 5200 м2. Общая протяженность эстакад инженерных коммуникаций - 383,00 м.</t>
  </si>
  <si>
    <t>74-1-1-3-0105-18 от 22.05.2018 г. Верхнеуральск, распределительный газопровод и газоснабжение жилых домов в районе улиц Иванова, ПобедыАдрес объекта Челябинская область Верхнеуральский район, г. Верхнеуральск</t>
  </si>
  <si>
    <t>Заявитель ОБЩЕСТВО С ОГРАНИЧЕННОЙ ОТВЕТСТВЕННОСТЬЮ "СТРЕК- ГЕОТЕХНОЛОГИИ"Магнитогорск, проспект Ленина, дом 133/1. кв.3</t>
  </si>
  <si>
    <t>Транспорт-&gt;Магистральные газопроводы-&gt;Газопроводы-&gt; Протяженность, км - 4,600Диаметр, мм - -Продолжительность строительства, месяц - 1,5 Расчётный расход природного газа - 184,5 м3/час. Давление газа в точке врезки - меньше 0,003 МПа. Здания и сооружения инфраструктуры газопровода - "Нет". Расчетный срок эксплуатации газопровода: - стального участка подземного - 40 лет. - стального участка надземного - 30 лет. - полиэтиленового участка - 50 лет. Газифицируемые объекты: - индивидуальные жилые дома - 120 шт. Газопроводы низкого давления (Ру?0,002 МПа) запроектированы из труб: стальных водогазопроводных труб по ГОСТ 3262 -Диаметром 25х3,2 мм (L=164 м – у фасадов домов), стальных электросварных по ГОСТ 10704/В10 -Диаметром 57х3,5 мм (L=376 м), полиэтиленовых по ГОСТ Р 50838 ПЭ100 ГАЗ SDR11 -Диаметром 63х5,8 мм (L=350 м), полиэтиленовых по ГОСТ Р 50838 ПЭ100 ГАЗ SDR17,6 -Диаметром 63х3,6 мм (L=1306 м), -Диаметром 90х5,2 мм (L=1080 м), -Диаметром 110х6,3 мм (L=753 м), -Диаметром 160х9,1 мм (L=316 м), -Диаметром 225х12,8 мм (L=255 м).</t>
  </si>
  <si>
    <t>74-1-1-3-0099-18 от 18.05.2018 "Газификация п. Балканы Нагайбакского района Челябинской области. 3 очередь"Адрес объекта Челябинская область Нагайбакский район, п. Балканы</t>
  </si>
  <si>
    <t>Заявитель Общество с ограниченной ответственностью Проектно-строительный комплекс "Контур"456200, Российская Федерация, Челябинская область, город Златоуст, улица Шоссейная, дом 1, нежилое помещение № 20</t>
  </si>
  <si>
    <t>Транспорт-&gt;Магистральные газопроводы-&gt;Газопроводы-&gt; Протяженность, км - 10,190Диаметр, мм - -Продолжительность строительства, месяц - 6,2 Расчётный расход природного газа, в т.ч. - 390,0 м3/час - через ГРП № 1 - 145,53 м3/час - через ГРП № 2 - 244,36 м3/час. Давление газа в точке врезки расчетное/фактическое - Меньше 1,2/0,6 МПа. Протяженность проектируемых газопроводов: - высокого давления Г4 - 153 м. - низкого давления Г1 (коллекторов/ вводов) - 8004/2033 м. Здания и сооружения инфраструктуры газопровода: - пункт редуцирования газа - 1 шт. Расчетный срок эксплуатации газопровода: - стального участка подземного - 40 лет. - стального участка надземного - 30 лет. - полиэтиленового участка - 50 лет. Количество газифицируемых домов (расчётное) в т. ч. - 160 шт. - от ГРП № 1 - 60 шт. - от ГРП № 2 - 100 шт. Газопровод высокого давления запроектирован из труб стальных электросварных по ГОСТ 10704/В10 -Диаметром 57х3,5 мм (L=151 м), -Диаметром 108х4,0 мм (L=2 м). Газопроводы низкого давления (Ру?0,002 МПа) запроектированы из труб: стальных электросварных по ГОСТ 10704/В10 -Диаметром 32х3,2 мм (L=187 м – надземно на газопроводы...</t>
  </si>
  <si>
    <t>74-1-1-3-0107-18 от 22.05.2018 Наружное газоснабжение жилых домов д.Малково Чебаркульского района Челябинской области (2-я очередь)Адрес объекта Челябинская область Чебаркульский район, д. Малково</t>
  </si>
  <si>
    <t>Заявитель Муниципальное учреждение «Администрация «Травниковского сельского поселения» 456402, Чебаркульский район, с.Травники, ул.Советская, д.35 Технический заказчик Муниципальное учреждение «Администрация «Травниковского сельского поселения» 456402, Чебаркульский район, с.Травники, ул.Советская, д.35 Проектная организация Муниципальное учреждение «Администрация «Травниковского сельского поселения» 456402, Чебаркульский район, с.Травники, ул.Советская, д.35 Проектная организация Общество с ограниченной ответственностью «Современные проектные решения»454014, г. Челябинск, Комсомольский пр-т, 76-102</t>
  </si>
  <si>
    <t>Транспорт-&gt;Магистральные газопроводы-&gt;Газопроводы-&gt; Протяженность, км - 8,6986Диаметр, мм - -Продолжительность строительства, месяц - 3,0 Расчетный расход природного газа - 523,1 м3/час. Давление газа в точке врезки - меньше 0,6 МПа. Протяженность проектируемых газопроводов: -Высокого давления II категории Г3 - 1773,3 м. -Низкого давления Г1 - 6925,3 м. Здания и сооружения инфраструктуры газопровода: -пункт редуцирования газа - 1 к-т. Расчетный срок эксплуатации газопровода: -стального участка подземного - 40 лет. -стального участка надземного - 30 лет. -полиэтиленового участка - 50 лет. Газифицируемые объекты: -индивидуальные жилые дома с учетом перспективы - 239 шт. -Подключаемые по проекту - 100 шт. Газопровод высокого давления II категории запроектирован из труб: Стальных электросварных по ГОСТ 10704/В10 -Диаметром 57х3,5 мм (L=1,6 м.) -Диаметром 89х4,0 мм (L=70,2 м.) Полиэтиленовых труб по ГОСТ Р 50838 ПЭ100 ГАЗ SDR11 - 90х8,2 (L=1701.5 м.) Газопроводы низкого давления запроектированы из труб: Стальных электросварных по ГОСТ 10704/В10 -Диаметром 57х3,5 мм (L=302 м.) -Диаметром 219х5,0 мм (L=6,6 м.) Водогазопроовдных...</t>
  </si>
  <si>
    <t xml:space="preserve">74-1-1-3-0106-18 от 22.05.2018 Наружное газоснабжение жилых домов по ул.Гагарина, Магистральная, Солнечная в д.Боровое Чебаркульского района Челябинской областиАдрес объекта Челябинская область Чебаркульский район, д.Боровое </t>
  </si>
  <si>
    <t>Транспорт-&gt;Магистральные газопроводы-&gt;Газопроводы-&gt; Протяженность, км - 3,6688Диаметр, мм - -Продолжительность строительства, месяц - 3,0 Расчетный расход природного газа - 541,8 м3/час. Давление газа в точке в резки - меньше 0,6 МПа. Протяженность проектируемых газопроводов: -высокого далвения II категории Г3 -846,4 м. -низкого давления Г1 -2822,4 м. Здания и сооружения инфраструктуры газопровода: -пункт редуцирования газа - 1 к-т. Расчетный срок эксплуатации газопровода: -стального участка подземного - 40 лет. -стального участка надземного - 30 лет. -полиэтиленового участка - 50 лет. Газифицируемые объекты: -индивидуальные жилые дома в перспективе - 104 шт. -подключаемые по проекту - 44 шт. -дом культуры (в перспективе) -1 шт. Газопровод высокого давления II категории запроектирован из труб: Стальных электросварных по ГОСТ 10704/В10 Диамтром 89х4,0 мм. (L=10,8 м.). Полиэтиленовых по ГОСТ Р 50838 ПЭ100 ГАЗ SDR11-90х8,2 (L-834,7 м.) Газопроводы низкого давления запроектированы из труб: Стальных электросварных по ГОСТ 10704/В10 -Диаметром 57х3,5 мм (L=148,3 м.) -Диаметром 108х4,0 мм (L=6,6 м.) -Диаметром 159х4,5 мм (L=9 м...</t>
  </si>
  <si>
    <t>74-1-1-3-0104-18 от 22.05.2018 Челябинская область, Агаповский район, пос. Ближний. Газопроводы высокого и низкого давлений к жилым домамАдрес объекта Челябинская область Агаповский район, пос. Ближний</t>
  </si>
  <si>
    <t>Транспорт-&gt;Магистральные газопроводы-&gt;Газопроводы-&gt; Протяженность, км - 5,404Диаметр, мм - -Продолжительность строительства, месяц - 5,5 Расчётный расход природного газа на жилые дома - 219 м3/час. Расчётный расход природного газа на ООО «Ближний» - 36 м3/час. Расчётный расход природного газа на ИП Мещеряков - 50 м3/час. Давление газа в точке врезки - меньше 0,6 МПа. Протяженность газопроводов: - высокого давления II категории (Г3) - 981 м. - низкого давления IV категории (Г1) - 4423 м. Здания и сооружения инфраструктуры газопровода: - пункт редуцирования газа - 1 шт. Расчетный срок эксплуатации газопровода: - стального участка подземного - 40 лет. - стального участка надземного - 30 лет - полиэтиленового участка - 50 лет Количество газифицируемых квартир (с учётом перспективы): -102 шт. - в 1-квартирных домах - 86 шт. - в 2-квартирных домах (8 домов) - 8 шт. Количество домов, подключаемых по проекту - 56 шт. Газопровод высокого давления запроектирован из труб: Стальных электросварных по ГОСТ 10704/В10 -Диаметром 57х3,5 мм (L=1 м.) -Диаметром 89х3,5 мм (L=18 м.) Полиэтиленовых по ГОСТ Р 50838 ПЭ100 ГАЗ SDR11 -Диа...</t>
  </si>
  <si>
    <t>74-1-1-3-0103-18 от 21.05.2018 Модернизация котельной ООО "ЖБИ74" ООО "Теплосбыт" по ул.Радонежская, 28 в г. ЧелябинскеАдрес объекта Челябинская область г. Челябинск, ул. Радонежская, д. 28</t>
  </si>
  <si>
    <t>Заявитель Союз строителей и проектировщиков Урала454008, г.Челябинск, Свердловский проспект, д.2, оф.304</t>
  </si>
  <si>
    <t xml:space="preserve">Энергетика и электроэнергетика-&gt;Теплоснабжение и кондиционирование воздуха-&gt;Котельные-&gt; Тепловая мощность Гкал \час - 20,636Вид топлива - ГазообразноеЭтажность, единиц - 1 Объем строительный, кубический метр - 6751 Площадь застройки, м2 - 765,15 Численность работающих, человек - 16 ДО МОДЕРНИЗАЦИИ: Расчетная производительность котельной - 20,246 Гкал/ч. Установленная производительность котельной - 20,636 Гкал/ч. Годовой отпуск тепла потребителям (расчетный) - 51246,6 Гкал/ч. Годовое число часов использования установленной производительности - 5232 ч. Годовой расход топлива (расчетный): -натурального - 6962,85 тыс м3. -условного - 7,957 тыс. Т.У.Т. Годовой расход воды - 7,68 тыс. м3. Установленная электрическая мощность - 332,8 кВт. Годовой расход электроэнергии - 1289,63 тыс. кВт*ч. Годовые эксплуатационные расходы - 37461,171 тыс. руб. Себестоимость 1 Гкал отпущенного тепла - 730,99 руб./Гкал. Удельный расход электроэнергии на 1 Гкал выработанного тепла - 25,16 кВт*ч/Гкал. Удельный расход условного топлива на 1 Гкал выработанного тепла - 0,155 Т.У.Т./Гкал. Энергетика и электроэнергетика-&gt;Теплоснабжение и кондиционирование воздуха-&gt;Котельные-&gt; Тепловая мощность Гкал \час - 30,95Вид топлива - ГазообразноеЭтажность, единиц - 1 Объем строительный, кубический метр - 6751 Площадь застройки, м2 - 765,15 Численность работающих, человек - 16 ПОСЛЕ МОДЕРНИЗАЦИИ: Расчетная производительность котельной - 26,2 Гкал/ч. Установленная производительность котельной - 30,95 Гкал/ч. Годовой отпуск тепла потребителям (расчетный) - 65320,66 Гкал/ч. Годовое число часов использования установленной производительности - 5232 ч. Годовой расход топлива (расчетный): -натурального - 8875,08 тыс м3. -условного - 10,143 тыс. Т.У.Т. Годовой расход воды - 7,68 тыс. м3. Установленная электрическая мощность - 437,2 кВт. Годовой расход электроэнергии - 1892,745 тыс. кВт*ч. Годовые эксплуатационные расходы - 38387,062 тыс. руб. Себестоимость 1 Гкал отпущенного тепла - 587,671 руб./Гкал. Удельный расход электроэнергии на 1 Гкал выработанного тепла - 28,97 кВт*ч/Гкал. Удельный расход условного топлива на 1 Гкал выработанного тепла - 0,155 Т.У.Т./Гкал. </t>
  </si>
  <si>
    <t>74-1-1-3-0102-18 от 21.05.2018 "Реконструкция автомобильной дороги от автомобильной дороги Троицк - Октябрьское до д. Спорное Октябрьского муниципального района Челябинской области"Адрес объекта Челябинская область Октябрьский муниципальный район</t>
  </si>
  <si>
    <t>Заявитель Администрация Подовинного сельского поселения457173, Челябинская область, Октябрьский район, с. Подовинное, ул. Гагарина, 14</t>
  </si>
  <si>
    <t>Транспорт-&gt;Автомобильный транспорт-&gt;Автомобильные дороги-&gt; Протяженность, км - 9,36645Число полос, ед. (2,4 и др.) - 2Категория (IВ, II – V) - IVВид строительства, - - Новое строительствоРасчетная скорость, километр в час - 80 Ширина проезжей части, м - 6,0 Расчетные нагрузки, - 100 кНПродолжительность строительства, месяц - 10 Ширина полосы движения - 3,0 м. Ширина обочины - 2,0 м. Ширина укрепленной части обочины - 0,5 м. Тип дорожной одежды и вид покрытия - Капитальный, асфальтобетон. Наибольший продольный уклон - 14%. Наименьший радиус кривой в профиле: -выпуклой - 7626 м. -вогнутой - 10396 м.</t>
  </si>
  <si>
    <t>74-1-1-3-0098-18 от 18.05.2018 Газоснабжение улиц Заводская, Уральская, Калинина, Чапаева в с. Тюбук Каслинского района, Челябинской области Адрес объекта Челябинская область Каслинский район, с. Тюбук, ул. Заводская, Уральская, Калинина, Чапаева.</t>
  </si>
  <si>
    <t>Заявитель Общество с ограниченной ответственностью "Си Групп Проект"Челябинская область, г. Озерск, ул. Октябрьская, д. 7а</t>
  </si>
  <si>
    <t>Транспорт-&gt;Магистральные газопроводы-&gt;Газопроводы-&gt; Протяженность, км - 1,932Диаметр, мм - -Продолжительность строительства, месяц - 4,0 Расчётный расход с учетом перспективы - 780 м3/час. - на подключаемые по проекту дома - 130 м3/час. Давление газа в точке врезки - меньше 0,3 МПа. Протяженность газопроводов: - среднего давления III категории (Г2) - 353 м. - низкого давления IV категории (Г1) - 1609 м. Здания и сооружения инфраструктуры газопровода - пункт редуцирования газа - 1 шт. Расчетный срок эксплуатации газопровода - стального участка подземного - 40 лет. - стального участка надземного - 30 лет. - полиэтиленового участка - 50 лет. Количество газифицируемых квартир - по проекту - 47 шт. - в перспективе - 114 шт.</t>
  </si>
  <si>
    <t>74-1-1-2-0096-18 от 15.05.2018 Комплекс храмовой застройки "Кафедральный собор Рождества Христова" на пересечении улицы С.Юлаева и Новоградского проспекта в Калининском районе г. Челябинска. Кафедральный собор Рождества Христова. КорректировкаАдрес объекта Челябинская область Челябинск, на пересечении улицы С. Юлаева и Новоградского проспекта</t>
  </si>
  <si>
    <t>Заявитель Общество с ограниченной ответственностью институт «АльфаРегионПроект»454080 г. Челябинск, пр. Ленина, 79, оф. № 11</t>
  </si>
  <si>
    <t xml:space="preserve">Культура, искусство, литературные и аудиовизуальные произведения, кино и телепрограммы-&gt;Религиозные и культовые объекты-&gt;Храмы-&gt; Площадь, тыс. м2 - 9,1796Количество мест единовременного посещения, мест - 230Площадь застройки, м2 - 3634,5 Объем строительный, кубический метр - 71894,5 В т. ч. - выше отм. 0.000 - 62925,5 м3, - ниже отм. 0.000 - 8969,00 м3.Количество этажей, единиц - 4 Класс энергоэффективности, - - АОбщая площадь, м2 - 9179,6 Площадь, м2 - 40000 Земельного участкаЭтажность, единиц - 3 Продолжительность строительства, месяц - 30 </t>
  </si>
  <si>
    <t>74-1-1-2-0068-18 от 04.04.2018 Капитальный ремонт пожарной сигнализации и системы оповещения о пожаре помещений Отделений №3 и №4 «Саткинского психоневрологического интерната», расположенного по адресу: Челябинская обл., Саткинский р-н, п. Чулковка, ул. Центральная, №19.Адрес объекта Челябинская область Саткинский район, пос.Чулковка, ул. Центральная, д. 19</t>
  </si>
  <si>
    <t>Заявитель Общество с ограниченной ответственностью "Пилигрим"454087 г. Челябинск , ул.Гайдара д.13-А , оф. 61-62</t>
  </si>
  <si>
    <t>Здравоохранение-&gt;Больничные организации-&gt;Диспансеры-&gt; Количество посещений в смену, ед. - -Площадь, м2 - 1545,8Площадь застройки, м2 - 1545,8 Этажность, единиц - 2 Объем, кубический метр - 9986 здания с подваломОтделение №3. Год постройки - 1972 г.Здравоохранение-&gt;Больничные организации-&gt;Диспансеры-&gt; Количество посещений в смену, ед. - -Площадь, м2 - 1568,7Площадь застройки, м2 - 1568,7 Этажность, единиц - 2 Объем, кубический метр - 11429 Здания с подваломОтделение №4. Год постройки - 1969 г.</t>
  </si>
  <si>
    <t>74-1-1-1-0093-18 от 11.05.2018 Земельный участок с кадастровым номером 74:19:0103001:26Адрес объекта Челябинская область Сосновский р-н, деревня Большое Таскино</t>
  </si>
  <si>
    <t>Заявитель Общество с ограниченной ответственностью "Златоустовский трест инженерно-строительных изысканий"456200, Челябинская область, город Златоуст, ул. им. В.И. Ленина, 225</t>
  </si>
  <si>
    <t>Сбор, переработка и утилизация отходов, обработка вторичного сырья-&gt;Обработка и утилизация неопасных отходов-&gt;Мусоросортировочные комплексы, полигоны, объекты переработки отходов-&gt; Производительность, тыс. т/год - 500Мощность (производительность) установки, - 500000 т/годполигон твердых коммунальных отходов мощностью 700 тыс.тонн ТКО в год (результаты изысканий по данному объекту не рассматриваются); - межмуниципальный мусоросортировочный комплекс (далее МСК), обеспечивающий объем обработки 500 тыс. тонн твердых коммунальных отходов в год. В состав МСК входят: - корпус сортировки отходов; - административно-бытовой корпус; - корпус технического обслуживания транспортных средств; - котельная; - локальные очистные сооружения; - сети водоснабжения, теплоснабжения, электроснабжения; - прочие сети и сооружения.</t>
  </si>
  <si>
    <t>74-1-1-1-0094-18 от 11.05.2018 "Многоуровневая развязка на пересечении пр. Ленина и ул. Завенягина" г. Магнитогорск Челябинская областьАдрес объекта Челябинская область г. Магнитогорск</t>
  </si>
  <si>
    <t>Заявитель Общество с ограниченной ответственностью "Земля"455026, Челябинская область, город Магнитогорск, улица имени газеты Правда, 27, 10</t>
  </si>
  <si>
    <t xml:space="preserve">Транспорт-&gt;Мосты и тоннели-&gt;Железнодорожные, автодорожные, пешеходные, городские мосты, технологические переходы, путепроводы, эстакады-&gt; Протяженность, км - -Число уровней, ед. - -Число полос, ед. - -Тип развязки ( - -Площадь участка, гектар - 14,11 </t>
  </si>
  <si>
    <t>74-1-1-3-0080-18 от 24.04.2018 Строительство Многофункционального центра по предоставлению государственных и муниципальных услуг на ул. Университетская НабережнаяАдрес объекта Челябинская область город Челябинск, ул. Университетская Набережная</t>
  </si>
  <si>
    <t>Проектная организация МУП "Архитектурно-планировочный центр"454000, Челябинск, ул. Воровского, 2</t>
  </si>
  <si>
    <t>Административно-деловое, государственное, муниципальное и общественное управление-&gt;Здания бизнес центров-&gt;Здания бизнес центров-&gt; Общая площадь, м2 - 675,2Количество этажей, ед. - 1Общая площадь, м2 - 675,2 Площадь застройки, м2 - 1011 Объем строительный, кубический метр - 3400 Мощность (количество мест/посещений, вместимость, пропускная способность), - 150 Продолжительность строительства, месяц - 12 Площадь навеса - 223,0 м2.</t>
  </si>
  <si>
    <t>74-1-1-3-0077-18 от 17.04.2018 Среднеэтажная жилая застройка в районе Вокзального шоссе Республика Крым г. КерчьАдрес объекта Республика Крым Ленинский район, г. Керчь, ул. Вокзальное шоссе, Жилые дома №1 - 12</t>
  </si>
  <si>
    <t>Заявитель Общество с ограниченной ответственностью "Крымспецгеология"259001 РФ Республика Крым г.Симферополь ул.Крылова д.131 офис 3.3</t>
  </si>
  <si>
    <t>Жилищное хозяйство-&gt;Жилье для постоянного проживания-&gt;Прочие виды объектов, не включенные в другие группы-&gt; Количество этажей, единиц - 5 Площадь, м2 - 2571,94 жилого зданияОбщая площадь, м2 - 1948,59 Жилая площадь квартир, тысяча квадратных метров - 1,87 Объем строительный, кубический метр - 8482,47 Площадь застройки, м2 - 593,5 Количество квартир: -однокомнатных - 15 шт. -двухкомнатных - 18 шт. -трехкомнатных - 1 шт. Строительный объем здания: -подземной части - 190 м3. -надземной части - 8292,47 м3.Жилищное хозяйство-&gt;Жилье для постоянного проживания-&gt;Прочие виды объектов, не включенные в другие группы-&gt; Количество этажей, единиц - 5 Площадь, м2 - 5143,88 жилого зданияОбщая площадь, м2 - 3897,18 КвартирЖилая площадь квартир, тысяча квадратных метров - 3,74 без учета балконовОбъем строительный, кубический метр - 16964,94 Площадь застройки, м2 - 1187 Продолжительность строительства, месяц - 6,5 Количество квартир: -однокомнатных - 30 шт. -двухкомнатных - 36 шт. -трехкомнатных - 2 шт. Строительный объем здания: -подземной части - 380 м3. -надземной части - 16584,94 м3.Жилищное хозяйство-&gt;Жилье для постоянного проживания-&gt;Многоквартирные жилые дома-&gt; Общая площадь, м2 - 30863,28Количество этажей, ед. - 5Материал (сборно-монолитный каркас с заполнением легкобетонными блоками, панельное, панельное со сборно-монолитным каркасом, каркасное с заполнением легкобетонными блоками, монолитное, каркасное с заполнением кирпичом, из газосиликатных блоков, из силикатного кирпича, из керамического кирпича, из керамического кирпича с монолитным каркасом, каркасное с заполнением легкобетонными блоками, из ячеистобетонных блоков с монолитным каркасом, кирпичное с монолитным каркасом и др.) - -Количество машиномест подземной парковки, ед. - -Общая площадь, м2 - 23383,08 квартирЖилая площадь квартир, тысяча квадратных метров - 22,42 без учета балконовОбъем строительный, кубический метр - 101789,64 Площадь застройки, м2 - 7377,85 Продолжительность строительства, месяц - 39 НА 12 ЖИЛЫХ ДОМОВ. Количество квартир: -однокомнатных - 180 шт. -двухкомнатных - 216 шт. -трехкомнатных - 12 шт. Строительный объем: -подземной части - 2280 м3. -надземной части - 99509,64 м3.</t>
  </si>
  <si>
    <t>74-1-1-3-0071-18 от 09.04.2018 «Газификация ул. Московская, ул. Лесная. п. Нагайбакский Нагайбакского района Челябинской области»Адрес объекта Челябинская область Нагайбакский район, п. Нагайбакский.</t>
  </si>
  <si>
    <t>Заявитель Общество с Ограниченной Ответственностью «Региональная инженерно-изыскательская фирма»456302 г. Челябиснкая область, г. Миасс,пер. Жебруна, д.10-38</t>
  </si>
  <si>
    <t>Транспорт-&gt;Магистральные газопроводы-&gt;Газопроводы-&gt; Протяженность, км - 4,9765Диаметр, мм - -Продолжительность строительства, месяц - 3,0 из них, подготовительный период - 0.1 мес.Общий расход природного газа - 502,58 м3/час. Давление газа в точке врезки - меньше 0,6 МПа. Протяженность газопроводов: - высокого давления Г3 - 428 м. - низкого давления Г1 - 4585,5 м. (уличные коллекторы/ газопроводы-вводы) - (3041,5/1507). Сооружения, входящие в инфраструктуру газопровода: - пункт редуцирования газа - 1 шт. Газифицируемые объекты: - квартиры в частных жилых домах - 205 шт. - подключаемые по проекту - 65 шт. Срок безопасной эксплуатации сетей газоснабжения: - из полиэтиленовых труб - 50 шт. - из стальных труб - 40 шт. Газопровод высокого давления запроектирован из труб - стальных электросварных по ГОСТ 10704/В10 -Диаметром159х4,5 мм (L= 8 м); - полиэтиленовых по ГОСТ Р 50838 ПЭ100 ГАЗ SDR11-160х14,6 мм (L=420 м). Газопровод низкого давления запроектирован из труб: - стальных электросварных по ГОСТ 10704/В10 -Диаметром 32х3,2 мм (L=148 м), -Диаметром 57х3,5 мм (L=259), -Диаметром 219х5,5 мм (L=2,5 м), -Диаметром 273х7,0 мм (L=23 м), - полиэтиленовых по ГОСТ Р 50838 П...</t>
  </si>
  <si>
    <t>74-1-1-3-0064-18 от 30.03.2018 Газопровод среднего и низкого давления к жилым домам в д. Прохорово Сосновского муниципального района Челябинской областиАдрес объекта Челябинская область Сосновский район, с. Долгодеревенское, д. Прохорово</t>
  </si>
  <si>
    <t>Застройщик ОБЩЕСТВО С ОГРАНИЧЕННОЙ ОТВЕТСТВЕННОСТЬЮ "ТЕПЛОГАЗМОНТАЖ"454091, г. Челябинск, пр. Ленина, 21-в, оф. 715</t>
  </si>
  <si>
    <t>Транспорт-&gt;Магистральные газопроводы-&gt;Газопроводы-&gt; Протяженность, км - 8,041Диаметр, мм - -Продолжительность строительства, месяц - 5,2 Расчётный расход природного газа - 344,3 м3/час. Давление газа в точке врезки - меньше 0,3 МПа. Протяженность проектируемых газопроводов - среднего давления Г2 - 1252 м. - низкого давления Г1 - 6789 м. Здания и сооружения инфраструктуры газопровода - пункт редуцирования газа - 1 шт. Расчетный срок эксплуатации газопровода - стального участка подземного - 40 лет. - стального участка надземного - 30 лет. - полиэтиленового участка - 50 лет. Газифицируемые объекты - жилые дома / квартиры - 139/190 шт. Газопроводы среднего давления (Ру?03 МПа) запроектированы из труб: стальных электросварных по ГОСТ 10704/В10 108х4,0 мм (L= 17), полиэтиленовых по ГОСТ Р 50838 ПЭ100 ГАЗ SDR11-110х10,0 мм (L=1 234 м). Газопроводы низкого давления (Ру?0,002 МПа) запроектированы из труб: стальных электросварных по ГОСТ 10704/В10 -Диаметром 57х3,5 мм (L=165,2 м), -Диаметром 108х4,0 мм (L =4 м), -Диаметром 219х5,0 мм (L=9 м), водогазопроводных труб по ГОСТ 3262 -Диаметром 25х3,2 мм (L= 410,8 м), -Диаметром 40х3,5...</t>
  </si>
  <si>
    <t>74-1-1-3-0090-18 от 07.05.2018 Комплекс храмовой застройки "Кафедральный собор Рождества Христова" на пересечении улицы С.Юлаева и Новоградского проспекта в Калининском районе г. Челябинска. КотельнаяАдрес объекта Челябинская область г. Челябинск, на пересечении улицы С.Юлаева и Новоградского проспекта</t>
  </si>
  <si>
    <t>Энергетика и электроэнергетика-&gt;Теплоснабжение и кондиционирование воздуха-&gt;Котельные-&gt; Тепловая мощность Гкал \час - 4,128Вид топлива - ГазОбъем строительный, кубический метр - 207 Численность работающих, человек - 0 Установленная мощность котельной - 4,800 МВт. Расчетная производительность котельной: -4,030 МВт. -3,466 Гкал/ч. Годовая выработка тепла: -9772 МВт. -8404 Гкал/ч. Годовое число часов использования установленной производительности -5232 ч. Годовой расход натурального топлива - 1,167 млн. нм3/год. Годовой расход условного топлива - 1,344 тыс. Т.У.Т./год. Установленная/расчетная мощность токоприемников - 29,3/27,3 кВт. Годовой расход электроэнергии - 136,0 тыс. кВт*ч. Годовой расход воды - 1,57 тыс. м3/год. Удельный расход условного топлива на 1 Гкал отпущенного тепла - 0,160 т.у.т./ч.</t>
  </si>
  <si>
    <t>74-1-1-3-0089-18 от 04.05.2018 Капитальный ремонт автодороги по ул. Энергетиков г. Верхнеуральска Челябинской областиАдрес объекта Челябинская область г. Верхнеуральск, ул. Энергетиков</t>
  </si>
  <si>
    <t>Застройщик Общество с гораниченной ответственностью "СиТиПРОЕКТ"454071, г. Челябинск, ул. Комарова, 125, 135</t>
  </si>
  <si>
    <t>Транспорт-&gt;Автомобильный транспорт-&gt;Автомобильные дороги-&gt; Протяженность, км - 1,05578Число полос, ед. (2,4 и др.) - 2Категория (IВ, II – V) - Улица в жилой застройкеВид строительства, - - Капитальный ремонтРасчетная скорость, километр в час - 40 Ширина проезжей части, м - 6,0 Ширина разделительной полосы, м - - НетПродолжительность строительства, месяц - 4 Ширина полосы движения - 3,0 м. Ширина тротуара - 0,75-2,0 м. Строительная длина: - 1-й участок от ул. Мира до ул. Советской - 143,54 м. - 2-й участок от ул. Советской до ул. Ленина - 156,25 м. - 3-й участок от ул. Ленина до конца жилой застройки - 755,99 м. Тип дорожной одежды и вид покрытия - облегченный, асфальтобетон. Расчетные нагрузки - 100 кН. Наименьший радиус горизонтальной кривой - 30 м. Наибольший продольный уклон - 42 %.</t>
  </si>
  <si>
    <t>74-1-1-3-0088-18 от 03.05.2018 г. Верхнеуральск Челябинской области. Газоснабжение жилых домов по ул. Советская.Адрес объекта Челябинская область г. Верхнеуральск, ул. Советская</t>
  </si>
  <si>
    <t>Застройщик Общество с ограниченной ответственностью "Промбезопасность. Экология"455026, Челябинская обл., г. Магнитогорск, пр. К.Маркса, д. 94, кв. 14</t>
  </si>
  <si>
    <t>Транспорт-&gt;Магистральные газопроводы-&gt;Газопроводы-&gt; Протяженность, км - 7,4265Диаметр, мм - -Продолжительность строительства, месяц - 3,5 Расчётный расход природного газа - 700 м3/час. Давление газа в точке врезки - меньше 0,005 МПа. Здания и сооружения инфраструктуры газопровода: - пункт редуцирования газа - "-". Расчетный срок эксплуатации газопровода - стального участка подземного - 40 лет. - стального участка надземного - 30 лет. - полиэтиленового участка - 50 лет. Газифицируемые объекты: - индивидуальные жилые дома - 142 шт. Газопроводы низкого давления (Ру?0,002 МПа) запроектированы из труб: стальных электросварных по ГОСТ 10704/В10 -Диаметром 57х3,5 мм (L=618 м, из них 367 м ? надземно), -Диаметром 89х3,5 мм (L=62 м – надземно), -Диаметром 108х4,0 мм (L=461 м, из них 4 м - подземно), -Диаметром 159х4,5 мм (L=743 м, из них 18 м ? подземно), -Диаметром 219х4,5 мм (L=448 м, из них 15 м – подземно), водогазопроводных труб по ГОСТ 3262 -Диаметром 25х3,2 мм (L=794,5 м – на газопроводы-вводы), полиэтиленовых по ГОСТ Р 50838 ПЭ100 ГАЗ SDR11 -Диаметром 63х5,8 мм (L=1200 м), полиэтиленовых по ГОСТ Р 50838 ПЭ100 ГАЗ SDR17,6 ...</t>
  </si>
  <si>
    <t>74-1-1-3-0076-18 от 12.04.2018 п. Придорожный Нагайбакского муниципального района Челябинской области. Газоснабжение жилых домов.Адрес объекта Челябинская область Нагайбакский район, п. Придорожный</t>
  </si>
  <si>
    <t>Транспорт-&gt;Магистральные газопроводы-&gt;Газопроводы-&gt; Протяженность, км - 12,0172Диаметр, мм - -Продолжительность строительства, месяц - 9,0 Расчётный расход природного газа - 400 м3/час. Давление газа в точке врезки - меньше 1,2 МПа. Протяженность проектируемых газопроводов - высокого давления I категории Г4 - 5595,6 м. - низкого давления Г1 - 6421,6 м. Здания и сооружения инфраструктуры газопровода: - пункт редуцирования газа - 1 к-т. - станция электрохимической защиты - 1 к-т. Расчетный срок эксплуатации газопровода - стального участка подземного - 40 лет. - стального участка надземного - 30 лет. - полиэтиленового участка - 50 лет. Газифицируемые объекты: - индивидуальные жилые дома - 103 шт. - объекты соцкультбыта (ФАП, магазин, перспективные котельные школы и клуба) - 4 шт. Газопровод высокого давления I категории (Ру?1,2 МПа) запроектирован из труб стальных электросварных по ГОСТ 10704/В10 -Диаметром 57х3,5 мм (L=0,6 м – надземно, обвязка ГРП), -Диаметром 108х4,0 мм (L=5 595 м, из них 15 м – надземно на врезке). Газопроводы низкого давления (Ру?0,002 МПа) запроектированы из труб: стальных электросварных по ГОСТ 10704/...</t>
  </si>
  <si>
    <t xml:space="preserve">74-1-1-3-0087-18 от 03.05.2018 г. Верхнеуральск Челябинской области. Газоснабжение жилых домов по ул. Достоевского.Адрес объекта Челябинская область г. Верхнеуральск, ул. Достоевского </t>
  </si>
  <si>
    <t>Транспорт-&gt;Магистральные газопроводы-&gt;Газопроводы-&gt; Протяженность, км - 2,1363Диаметр, мм - -Продолжительность строительства, месяц - 2,9 Расчётный расход природного газа - 176 м3/час. Давление газа в точке врезки - меньше 0,6 МПа. Протяженность проектируемых газопроводов - высокого давления II категории Г3 - 28,5 м. - низкого давления Г1 - 2107,8 м. Здания и сооружения инфраструктуры газопровода: - пункт редуцирования газа - 1 к-т. Расчетный срок эксплуатации газопровода - стального участка подземного - 40 лет. - стального участка надземного - 30 лет. - полиэтиленового участка - 50 лет. Газифицируемые объекты: индивидуальные жилые дома - 44 шт. Газопровод высокого давления II категории (Ру?0,6 МПа) запроектирован из труб стальных электросварных по ГОСТ 10704/В10 -Диаметром 57х3,5 мм (L= 9,5 м), полиэтиленовых труб по ГОСТ Р 50838 ПЭ100 ГАЗ SDR9-63х9,1 (L= 19 м). Газопроводы низкого давления (Ру?0,002 МПа) запроектированы из труб: стальных электросварных по ГОСТ 10704/В10 -Диаметром 57х3,5 мм (L=120 м, из них 35 м ? надземно), -Диаметром 159х4,5 мм (L=6,3 м, из них 4,5 м ? надземно), водогазопроводных труб по ГОСТ 3262...</t>
  </si>
  <si>
    <t>74-1-1-3-0086-18 от 03.05.2018 «Реконструкция мостового перехода через реку Сак-Елга на км 51 автомобильной дороги Миасс – Карабаш - Кыштым»Адрес объекта Челябинская область Карабашский городской округ</t>
  </si>
  <si>
    <t>Застройщик Общество с ограниченной ответственностью «ТрансПромПроект»г. Екатеринбург, ул. Анатолия Мехренцева, д. 32, квартира 332</t>
  </si>
  <si>
    <t>Транспорт-&gt;Автомобильный транспорт-&gt;Автомобильные дороги-&gt; Протяженность, км - 0,263Число полос, ед. (2,4 и др.) - 2Категория (IВ, II – V) - IIIВид строительства, - - РеконструкцияРасчетная скорость, километр в час - 60 Ширина земляного полотна, м - 12,0 Ширина проезжей части, м - 7,0 Продолжительность строительства, месяц - 8,0 Ширина обочин - 2,50х2 м. Ширина краевой полосы у обочины с покрытием по типу основной дороги - 2х0,5 м. Ширина разделительной полосы - нет. Длина моста с переходными плитам - 30,09 м. Схема моста - 1х18. Габарит моста - Г11,5+2х0,75. Тип дорожной одежды и вид покрытия - капитальный, асфальтобетон. Расчетные нагрузки, статическая нагрузка - А-14, Н-14. Наименьший радиус горизонтальной кривой - 150 м. Наименьший радиус вертикальной кривой: -выпуклая - 11589 м. -вогнутая - "-". Наибольший продольный уклон - 10 %.</t>
  </si>
  <si>
    <t>74-1-1-3-0085-18 от 03.05.2018 "Реконструкция путепровода на км 5 автомобильной дороги Челябинск-Октябрьское Октябрьского муниципального района" (корректировка)Адрес объекта Челябинская область Копейский городской округ</t>
  </si>
  <si>
    <t>Транспорт-&gt;Автомобильный транспорт-&gt;Автомобильные дороги-&gt; Протяженность, км - 1,4Число полос, ед. (2,4 и др.) - 2Категория (IВ, II – V) - IIIВид строительства, - - РеконструкцияРасчетная скорость, километр в час - 100 Ширина земляного полотна, м - 12,0 Ширина проезжей части, м - 7,0 Продолжительность строительства, месяц - 10,0 Ширина обочин - 2,5х2 м. Ширина краевой полосы у обочины с покрытием по типу основной дороги - 2х0,5 м. Ширина разделительной полосы- нет. Длина путепровода - 54,76 м. Схема путепровода - 1х33 Габарит путепровода - Г11,5 Тип дорожной одежды и вид покрытия - капитальный, асфальтобетон. Расчетные нагрузки, статическая нагрузка - А-14, Н-14 кН. Наименьший радиус горизонтальной кривой - 600 м. Наименьший радиус вертикальной кривой: -выпуклая - 10000 м. -вогнутая - 4700 м. Наибольший продольный уклон на подходах/ на путепровода - 28,3/5,1 %.</t>
  </si>
  <si>
    <t>74-1-1-3-0084-18 от 28.04.2018 «Устройство остановочного комплекса на автомобильной дороге Черновское Миасского городского округа – Кундравы, участок км 13+600 – км 14+300»Адрес объекта Челябинская область Чебаркульский муниципальный район</t>
  </si>
  <si>
    <t>Застройщик Министерство дорожного хозяйства и транспорта Челябинской области454048, г.Челябинск, ул.Елькина,77</t>
  </si>
  <si>
    <t>Транспорт-&gt;Автомобильный транспорт-&gt;Автомобильные дороги-&gt; Протяженность, км - 0,439Число полос, ед. (2,4 и др.) - 2Категория (IВ, II – V) - IIIВид строительства, - - РеконтсрукцияРасчетная скорость, километр в час - 100 Ширина земляного полотна, м - 12,0 Ширина проезжей части, м - 7,0 Продолжительность строительства, месяц - - 11 дн.Ширина обочин - 2,5х2 м. Ширина краевой полосы у обочины с покрытием по типу основной дороги - 0,5х2м. Ширина разделительной полосы - нет. Тип дорожной одежды и вид покрытия - капитальный, а/б. Расчетные нагрузки - АК-100. Наименьший радиус горизонтальной кривой - 624,5 м. Наибольший продольный уклон - 21,3 %. Остановочный павильон типа "Шалаш" - 2 шт.</t>
  </si>
  <si>
    <t>74-1-1-2-0078-18 от 19.04.2018 Средняя школа на 500 мест с комплексом канализационных сетей и сооружений в п. Есаульский Сосновского района Челябинской области. КорректировкаАдрес объекта Челябинская область Сосновский район, п. Есаульский</t>
  </si>
  <si>
    <t>Застройщик Общество с ограниченной ответственностью "Синай"455000, Челябинская область, г.Магнитогорск, пр.Ленина, д.94 а, 4 этаж</t>
  </si>
  <si>
    <t>Образование-&gt;Образование среднее общее-&gt;Школы-&gt; Количество мест единовременного посещения, мест - 500Площадь, тыс. м2 - 9,85431Общая площадь, м2 - 9854,31 Количество этажей, единиц - 3 1 подвальный этаж, 2 надземных этажаОбъем строительный, кубический метр - 50440,45 Класс энергоэффективности, - - ВПродолжительность строительства, месяц - 14 Площадь участка в границах отведенной территории - 38155 м2.</t>
  </si>
  <si>
    <t>Транспорт-&gt;Магистральные газопроводы-&gt;Газопроводы-&gt; Протяженность, км - 12,0172Диаметр, мм - -Продолжительность строительства, месяц - 9,0 Расчётный расход природного газа - 400 м3/час. Давление газа в точке врезки - меньше 1,2 МПа. Протяженность проектируемых газопроводов - высокого давления I категории Г4 - 5595,6 м. - низкого давления Г1 - 6421,6 м. Здания и сооружения инфраструктуры газопровода: - пункт редуцирования газа - 1 к-т - станция электрохимической защиты - 1 к-т Расчетный срок эксплуатации газопровода - стального участка подземного - 40 лет - стального участка надземного - 30 лет - полиэтиленового участка - 50 лет. Газифицируемые объекты: - индивидуальные жилые дома - 103 шт. - объекты соцкультбыта (ФАП, магазин, перспективные котельные школы и клуба) - 4 шт. Газопровод высокого давления I категории (Ру?1,2 МПа) запроектирован из труб стальных электросварных по ГОСТ 10704/В10 -Диаметром 57х3,5 мм (L=0,6 м – надземно, обвязка ГРП), -Диаметром 108х4,0 мм (L=5 595 м, из них 15 м – надземно на врезке). Газопроводы низкого давления (Ру?0,002 МПа) запроектированы из труб: стальных электросварных по ГОСТ 10704/В10...</t>
  </si>
  <si>
    <t>74-1-1-3-0075-18 от 11.04.2018 Газоснабжение д. Большая Яумбаева Кузнецкого сельского поселения Аргаяшского района Челябинской областиАдрес объекта Челябинская область Аргаяшский район, Кузнецкое сельское поселение, д. Большая Яумбаева</t>
  </si>
  <si>
    <t>Заявитель Общество с ограниченной ответственностью НАУЧНО-ПРОИЗВОДСТВЕННАЯ ФИРМА "УРАЛГЕОКАДАСТР"454014, г.Челябинск, ул. Солнечная, 7, оф. 201</t>
  </si>
  <si>
    <t>Транспорт-&gt;Магистральные газопроводы-&gt;Газопроводы-&gt; Протяженность, км - 2,1045Диаметр, мм - -Продолжительность строительства, месяц - 1,5 Расчётный расход природного газа - 128,2 м3/час. Давление газа в точке врезки - меньше 0,6 МПа. Протяженность проектируемых газопроводов - высокого давления Г3 - 3,5 м. - низкого давления Г1 - 2101 м. Здания и сооружения инфраструктуры газопровода - пункт редуцирования газа - 1 шт. Расчетный срок эксплуатации газопровода - стального участка подземного - 40 лет. - стального участка надземного - 30 лет. - полиэтиленового участка - 50 лет. Газифицируемые объекты - индивидуальные жилые дома - 18 шт. Газопровод высокого давления (Ру?0,6 МПа) запроектирован из стальных электросварных труб по ГОСТ 10704/В10 57?3,5 мм (L= 3,5 м). Газопроводы низкого давления (Ру?0,002 МПа) запроектированы из труб: стальных электросварных по ГОСТ 10704/В10 -Диаметр 57х3,5 мм (L= 1 м - надземно), -Диаметр 159х4,5 мм (L=6 м, из них 2,5 м - подземно), водогазопроводных труб по ГОСТ 3262 -Диаметр25х3,2 мм (L= 35 м по фасадам домов), 32х3,0 мм (L=54 м, из них 9 м – надземно), полиэтиленовых по ГОСТ Р 50838 ПЭ100 ГАЗ...</t>
  </si>
  <si>
    <t>74-1-1-3-0074-18 от 10.04.2018 "Газопровод среднего давления, протяженностью 27284,33 г. Златоуст, Челябинская обл." Инв. №046270Адрес объекта Челябинская область г. Златоуст</t>
  </si>
  <si>
    <t>Заявитель Общество с ограниченной ответственностью «СтройПромБезопасность»190013, г. Санкт-Петербург, Московский пр., д. 22, литер М</t>
  </si>
  <si>
    <t>Транспорт-&gt;Магистральные газопроводы-&gt;Газопроводы-&gt; Протяженность, км - 4,6271Диаметр, мм - -Продолжительность строительства, месяц - 4,7 в т.ч. подготовительный период - 0,5 мес., демонтажные работы - 1,0 мес.Общий расход природного газа (пропускная способность действующего газопровода) - 1440000 м3/сутки. Давление газа в точке врезки - меньше 0,3 МПа. Протяженность проектируемого газопровода среднего давления - 4627,1 м. Протяженность демонтируемого участка газопровода среднего давления - 4340,8 м. Расчетный срок эксплуатации газопровода - стального участка подземного - 40 лет. - стального участка надземного - 30 лет. - полиэтиленового участка - 50 лет. Газопровод среднего давления запроектирован из труб - стальных электросварных по ГОСТ 10704/В10 на ответвления к действующим потребителям -Диаметром 57х3,5 мм (L=3 м); -Диаметром 108х4,0 мм (L=24,4 м), -Диаметром 159х4,5 мм (L=7 м), -Диаметром 219х6,0 мм (L=9,5 м), -Диаметром 377х8,0 мм (L=7,8 м), -Диаметром 530х8,0 мм (L=9,3 м), - полиэтиленовых по ГОСТ Р 50838 ПЭ100 ГАЗ SDR17 -Диаметром 63х3,8 мм (L=2 м), -Диаметром 110х6,6 мм (L=404,9 м), -Диаметром 160х9,5 м (L=0,7 м), -Диаметром 225х13,4 мм (L=4,4 м), -Диаметром 400х23,7 мм (L=2 м), -Д...</t>
  </si>
  <si>
    <t>Заявитель Общество с ограниченной ответственностью "УралДорПроект"454081 г. Челябинск. ул. Северный Луч,3,2</t>
  </si>
  <si>
    <t xml:space="preserve">Заявитель Управление капитального строгительства Администации города Челябинска454000 г. Челябинск, ул. Воровского, 2, оф. 424 </t>
  </si>
  <si>
    <t>Заявитель АДМИНИСТРАЦИЯ МАГНИТСКОГО ГОРОДСКОГО ПОСЕЛЕНИЯЧелябинская область Кусинский район рп. Магнитка ул. Карла Маркса 9</t>
  </si>
  <si>
    <t>74-1-1-3-0069-18 от 04.04.2018 Стадион со спортивными дорожками и площадками. 1-я очередь строительства: спортивная дорожка (лыжероллерная трасса) с освещениемАдрес объекта Челябинская область г. Челябинск, ул. Братьев Кашириных, д. 129</t>
  </si>
  <si>
    <t>Заявитель Федеральное государственное бюджетное образовательное учреждение высшего образования «Челябинский государственный университет»454001, г. Челябинск, ул. Братьев Кашириных, 129</t>
  </si>
  <si>
    <t xml:space="preserve">Спорт, физическая культура, отдых и развлечения-&gt;Спортивные объекты-&gt;Стадионы-&gt; Пропускная способность, чел./сутки - -Трибуна на количество зрителей, ед. - -Уровень спортивных мероприятий - -Вид спорта: для футбола, хоккея на траве, регби, американского футбола, бейсбола и софтбола, легкой атлетики, с искусственным льдом для хоккея с мячом и др. - лыжероллерная трассаТип покрытия: натуральное, искусственное и др. - АсфальтобетонВид строительства, - - Новое строительствоСтроительная длина участков линии в двухпутном исчислении, километр - 2,12 Ширина земляного полотна, м - 11 Ширина, м - 4 полосы движенияШирина разделительной полосы, м - 1 Продолжительность строительства, месяц - 8 Число полос движения - 2 шт. Ширина обочины - 0,5 м. Наименьший радиус горизонтальной кривой - 17 м. Наибольший продольный уклон - 40 %. </t>
  </si>
  <si>
    <t>74-1-1-3-0067-18 от 03.04.2018 Наружное газоснабжение по ул. Вокзальная, пер. Вокзальный, ул. Восточная, ул. Трактовая, ул. Иванова, пер. Кривой, ул. Отдельная, пер. Лесной, ул. Труда, ул. Железнодорожная, ул. Западная, ул. Лесная в пос. Бишкиль Чебаркульского районаАдрес объекта Челябинская область Чебаркульский район, пос. Бишкиль, улицы - Вокзальная, пер. Вокзальный, ул. Восточная, ул. Трактовая, ул. Иванова, пер. Кривой, ул. Отдельная, пер. Лесной, ул. Труда, ул. Железнодорожная, ул. Западная, ул. Лесная</t>
  </si>
  <si>
    <t>Заявитель Муниципальное учреждение «Администрация Бишкильского сельского поселения»456408,Челябинская область, Чебаркульский район, п. Бишкиль, ул. Савельева, д.33</t>
  </si>
  <si>
    <t>Транспорт-&gt;Магистральные газопроводы-&gt;Газопроводы-&gt; Протяженность, км - 8,576Продолжительность строительства, месяц - 4,8 Общий расчётный расход природного газа - 433,3 м3/час Давление газа в точке врезки - ?0,6 МПа Протяженность газопроводов - высокого давления Г3 - 292,6 м - низкого давления Г1 - 8 283,4 м Сооружения, входящие в инфраструктуру газопровода: ? пункт редуцирования газа - 1 шт. Газифицируемые объекты: - индивидуальные жилые дома - 408 шт. - по проекту - 137 шт. Расчетный срок эксплуатации газопровода - стального участка подземного - 40 лет. - стального участка надземного - 30 лет. - полиэтиленового участка - 50 лет. Газопровод высокого давления запроектирован из труб: - стальных электросварных по ГОСТ 10704/В10 ? 89?3,5 мм (L=12,1 м подземно в изоляции из экстрадированного полиэтилена); - полиэтиленовых труб по ГОСТ Р 50838 ПЭ100 ГАЗ SDR11 ? 90х8,2 мм (L=280,5 м). Газопроводы низкого давления запроектированы из труб: - стальных электросварных по ГОСТ 10704/В10 - Диаметром? 57?3,5 мм (L=383,6 м), - Диаметром? 76х?3,5 мм (L=58 м), - Диаметром? 89?3,5 мм (L=56 м), - Диаметром? 219?5,5 мм ...</t>
  </si>
  <si>
    <t>74-1-1-1-0066-18 от 03.04.2018 «Деловой центр по адресу: г. Челябинск, Советский район, ул. Кирова 130 С»Адрес объекта Челябинская область г. Челябинск, ул.Кирова, д. 130-с</t>
  </si>
  <si>
    <t>Заявитель Общество с ограниченной ответственностью "ЧЕЛЯБГИПРОМЕЗ-Проект"г. Челябинск, ул. 40 лет Октября, д.19, офис 7</t>
  </si>
  <si>
    <t xml:space="preserve">Административно-деловое, государственное, муниципальное и общественное управление-&gt;Здания бизнес центров-&gt;Прочие виды объектов, не включенные в другие группы-&gt; Общая площадь, м2 - 2460,9 Объем строительный, кубический метр - 20280,8 Этажность, единиц - 4 Площадь застройки нормируемая: 0.0838 Га Площадь застройки фактическая: 0.06169 Га Площадь земельного участка нормируемая: 0.0838 Га Площадь земельного участка фактическая: 0.0838 Га Площадь озеленения нормируемая: 0.01257 Га Площадь озеленения фактическая: 0.01282 Га Площадь покрытия фактическая: 0.0093 Га Разрешенный вид использования: административно-делового назначения: Деловой центр </t>
  </si>
  <si>
    <t>74-1-1-3-0065-18 от 02.04.2018 «Система газоснабжения жилых домов в пос. Мирный Увельского муниципального района Челябинской области»Адрес объекта Челябинская область Увельский район, пос. Мирный</t>
  </si>
  <si>
    <t>Заявитель Общество с ограниченной ответственностью «Проектный Дом»453505, Республика Башкортостан, г.Белорецк, ул.Кирова, дом 54, кв.86</t>
  </si>
  <si>
    <t>Транспорт-&gt;Магистральные газопроводы-&gt;Газопроводы-&gt; Протяженность, км - 3,388Диаметр, мм - -Продолжительность строительства, месяц - 3 Расчетный расход природного газа - 242 м3/час Давление газа в точке врезки - меньше 0.6 Мап/ Протяженность проектируемых газопроводов: -высокого давления Г3 - 12 м. -низкого давления Г1 - 3376 м. Здания и сооружения инфраструктуры газопровода: -пункт редуцирования газа - 1 шт. Расчетный срок эксплуатации газопровода: -стального участка подземного - 40 лет. -стального участка надземного - 30 лет. -полиэтиленового участка - 50 лет. Газифицируемые объекты: -индивидуальные жилые дома малоэтажной застройки - 117 шт. Газопровод высокого давления (Ру?0,6 МПа) запроектирован из труб стальных электросварных по ГОСТ 10704/В10 Диаметром 57?3,5 мм (L= 12 м). Газопроводы низкого давления (Ру?0,0025 МПа) запроектированы из труб: ­ стальных электросварных по ГОСТ 10704/В10 -Диаметром ? 159?4,5 мм (L= 13 м, из них 8 м – надземно), ­ водогазопроводных труб по ГОСТ 3262 -Диаметром ?32?3,2 мм (L= 80 м – на отводы к домам), ­ полиэтиленовых по ГОСТ Р 50838 ПЭ100 ГАЗ SDR11 -Диаметром ?32?3,0 мм (L=800 м),...</t>
  </si>
  <si>
    <t>Заявитель МУНИЦИПАЛЬНОЕ КАЗЕННОЕ УЧРЕЖДЕНИЕ "УПРАВЛЕНИЕ КАПИТАЛЬНОГО СТРОИТЕЛЬСТВА"456080, г. Трехгорный, ул. Первомайская, д.11</t>
  </si>
  <si>
    <t>74-1-1-2-0017-18 от 01.02.2018 Здание общеобразовательной организации на 250 учащихся и 50 детей дошкольного возраста для повторного примененияАдрес объекта Челябинская область -</t>
  </si>
  <si>
    <t>Заявитель Министерство строительства и инфраструктуры Челябинской области454048, г.Челябинск, ул.Елькина, 77</t>
  </si>
  <si>
    <t>Образование-&gt;Образование среднее общее-&gt;Школы-&gt; Количество мест единовременного посещения, мест - 300Площадь, тыс. м2 - 7.784Этажность, единиц - 3 в т. ч. подвалОбъем строительный, кубический метр - 43663,16 Площадь полезная, м2 - 7784 Площадь застройки, м2 - 5048,52 Класс энергоэффективности, - - А++Продолжительность строительства, месяц - 9 Площадь озеленения, м2 - 7863,05 Расчетная площадь здания - 6780,93 м2. Количество учащихся - 250 чел. Количество детей дошкольного возраста - 50 чел. Количество преподавателей, воспитателей и обслуживающего персонала - 44 чел. Площадь покрытий - 10602,99 м2. Площадь всего участка - 23514,56 м2.</t>
  </si>
  <si>
    <t>Заявитель АДМИНИСТРАЦИЯ КАРАБАШСКОГО ГОРОДСКОГО ОКРУГА456143, г. Карабаш, Челябинская область, ул. Металлургов, д. 3</t>
  </si>
  <si>
    <t>74-1-1-3-0067-18 от 03.04.2018 Наружное газоснабжение по ул. Вокзальная, пер. Вокзальный, ул. Восточная, ул. Трактовая, ул. Иванова, пер. Кривой, ул. Отдельная, пер. Лесной, ул. Труда, ул. Железнодорожная, ул. Западная, ул. Лесная в пос. Бишкиль Чебаркульского районаАдрес объекта Челябинская область ул. Вокзальная, пер. Вокзальный, ул. Восточная, ул. Трактовая, ул. Иванова, пер. Кривой, ул. Отдельная, пер. Лесной, ул. Труда, ул. Железнодорожная, ул. Западная, ул. Лесная в пос. Бишкиль Чебаркульского района</t>
  </si>
  <si>
    <t>Застройщик Общество с ограниченной ответственностью "Геопласт"454000, г. Челябинск, ул. Лобырина, 7-113</t>
  </si>
  <si>
    <t>Транспорт-&gt;Магистральные газопроводы-&gt;Газопроводы-&gt; Протяженность, км - 8.576Диаметр, мм - -Рабочее давление, мегапаскаль - 0,6 Протяженность газопровода, м - 292,6 Высокого давленияПротяженность газопровода, м - 8283,4 Низкого давленияПродолжительность строительства, месяц - 0,5 Подготовительный периодПродолжительность строительства, месяц - 4,8 Продолжительность строительстваОбщий расчетный расход природного газа - 433,3 м3/час. Сооружения, входящие в инфраструктуру газопровода: пункт редуцирования газа - 1 шт. Газифицируемые объекты: индивидуальные жилые дома - 408 шт., по проекту - 137 шт. Расчетный срок эксплуатации газопровода: Стального участка подземного - 40 лет, Стального участка надземного - 30 лет, Полиэтиленового участка - 50 лет.</t>
  </si>
  <si>
    <t>74-1-1-3-0018-18 от 02.02.2018 «Строительство автомобильной дороги Копытово – граница Курганской области»Адрес объекта Челябинская область Копытово - граница Курганской области</t>
  </si>
  <si>
    <t>Транспорт-&gt;Автомобильный транспорт-&gt;Автомобильные дороги-&gt; Протяженность, км - 6,31Число полос, ед. (2,4 и др.) - 2Категория (IВ, II – V) - 4Протяженность, м - 6310 Ширина земляного полотна, м - 10 Ширина проезжей части, м - 6 Продолжительность строительства, месяц - 8,5 Ширина обочин - 2,0х2 м. Ширина краевой полосы у обочины с покрытием по типу основной дороги - 0,5х2 м. Ширина разделительной полосы - нет. Тип дорожной одежды и вид покрытия - асфальтобетон. Расчетные нагрузки - А-10. Наименьший радиус горизонтальной кривой - 300 м. Наименьший радиус вертикальной кривой: -Выпуклой - 5083 м. -Вогнутой - 2342 м. Наибольший продольный уклон - 17 ‰. Поперечный уклон проезжей части - 20 ‰. Поперечный уклон обочин - 40 ‰.</t>
  </si>
  <si>
    <t>74-1-1-2-0059-18 от 26.03.2018 Капитальный ремонт наружного фасада дома культуры «ДК им. Маяковского» по ул. Коммунистической, 12 в г. Копейске Челябинской областиАдрес объекта Челябинская область г. Копейск, ул. Коммунистическая, д. 12</t>
  </si>
  <si>
    <t>Заявитель Общество с ограниченной ответственностью "Уникон-Урал Инжиниринг"454138, г. Челябинск, пр. Победы, 288</t>
  </si>
  <si>
    <t>Культура, искусство, литературные и аудиовизуальные произведения, кино и телепрограммы-&gt;Многоцелевые центры искусств-&gt;Прочие виды объектов, не включенные в другие группы-&gt; Количество этажей, единиц - 3 Площадь застройки, м2 - 1520,8 Объем строительный, кубический метр - 15104 Площадь полезная, м2 - 1935,7 Мощность (количество мест/посещений, вместимость, пропускная способность), - 300 Год постройки - 1951 Отапливаемая площадь - 2424,5 м2.</t>
  </si>
  <si>
    <t>74-1-1-2-0060-18 от 27.03.2018 Капитальный ремонт здания по адресу: г.Челябинск, ул.Воровского, д.70, корпус №4. Клиника хирургии.Адрес объекта Челябинская область г. Челябинск, ул. Воровского, д. 70, строение 4.</t>
  </si>
  <si>
    <t>Заявитель Государственное бюджетное учреждение здравоохранения "Челябинская областная клиническая больница" г.Челябинск, ул.Воровского, д.70Застройщик Государственное бюджетное учреждение здравоохранения "Челябинская областная клиническая больница" г.Челябинск, ул.Воровского, д.70Проектная организация Общество с ограниченной ответственностью ПСК "РегионПроект"454123, г.Челябинск, ул. Витебская, д.4, пом.119</t>
  </si>
  <si>
    <t>Здравоохранение-&gt;Больничные организации-&gt;Больницы общего профиля-&gt; Количество койко-мест, ед. - -Площадь, м2 - -Этажность, единиц - 1 Площадь застройки, м2 - 64,4 Объем строительный, кубический метр - 281,9 пристроя входной группыОбщая площадь пристраиваемых помещений - 59,3 м2.</t>
  </si>
  <si>
    <t>74-1-1-2-0048-18 от 14.03.2018 Капитальный ремонт муниципального общеобразовательного учреждения средняя общеобразовательная школа № 2. Челябинская область, Варненский район, с.Варна, ул. Ленина, 29Адрес объекта Челябинская область Варненский район, с. Варна, ул. Ленина, д. 29</t>
  </si>
  <si>
    <t>Заявитель Муниципальное общеобразовательное учреждение средняя общеобразовательная школа № 2 с.Варны457201, Челябинская область, Варненский район, с.Варна, ул. Ленина 29</t>
  </si>
  <si>
    <t xml:space="preserve">Образование-&gt;Образование среднее общее-&gt;Школы-&gt; Количество мест единовременного посещения, мест - 450Площадь, тыс. м2 - -Общая площадь, м2 - 1280 Площадь застройки, м2 - 664,4 Объем строительный, кубический метр - 6228,5 </t>
  </si>
  <si>
    <t>Заявитель Проектный институт «Челябинскгражданпроект»454080, г.Челябинск, пр.Ленина, 79</t>
  </si>
  <si>
    <t>74-1-1-3-0042-18 от 06.03.2018 Газоснабжение социально-оздоровительного центраграждан пожилого возраста "Тополек", расположенного по адресу:Челябинская область, Варненский район, село Варна, центр "Тополек"Адрес объекта Челябинская область Варненский район, село Варна, ул. Советская, д. 135</t>
  </si>
  <si>
    <t>Заявитель Государственное Учреждение Областной социально-оздоровительный центр граждан пожилого возраста "Тополек"457200, Челябинская область, Варненский район, село Варна, ул. Советская, 135</t>
  </si>
  <si>
    <t xml:space="preserve">Энергетика и электроэнергетика-&gt;Теплоснабжение и кондиционирование воздуха-&gt;Котельные-&gt; Тепловая мощность Гкал \час - -Вид топлива - Газообразное.Площадь застройки, м2 - 34,02 Котельной - 32,06 м2., дымовой трубы - 1,96 м2.Объем строительный, кубический метр - 69,54 Общая площадь, м2 - 24 Протяженность, м - 14,2 Газопровода низкого давленияПлощадь озеленения, м2 - 220,7 Тепловая мощность котельной - 600 кВт. Параметры теплоносителя: -отопление - 95/70 °С -ГВС - 65 °С Протяженность проектируемой теплотрассы, в т. ч.: - подземная прокладка (в четырехтрубном исчисление) в плане - 387 м.п. - надземная прокладка (в четырехтрубном исчисление) в плане - 46 м.п. Площадь покрытий - 296 м2. Площадь участка - 550,72 м2. Общая протяженность подземных трубопроводов: - (Т1,Т2) диаметром 89х4,0(Ду80) - 173 м. -Диаметром 76х3,5(Ду65) - 221 м. -Диаметр 57х3,5(Ду50) - 225 м. -Диаметр 38х3,5(Ду32) - 171 м. (Т3,Т4) Ду50 - 284 м. Ду40 - 78 Ду32 - 361 Общая протяженность надземных трубопроводов: -(Т1,Т2) Диаметр 89х4,0 (Ду80) - 11м. -Диаметр 57х3,5 (Ду50) - 15м. -Диаметр 38х3,5 (Ду32) - 55м. (Т3,Т4) Ду50 - 10м. Ду40 - 27м. Ду32 - 36м. </t>
  </si>
  <si>
    <t>74-1-1-3-0044-18 от 07.03.2018 Строительство коллектора водоотведения Д1600-2000м для подготовки территории строительства общественно-делового центра в границах: ул. Береговая, ул. Бр.Кашириных, Набережная р. Миасс в Калининском районе г. ЧелябинскаАдрес объекта Челябинская область Калининский район, г. Челябинск</t>
  </si>
  <si>
    <t>Водоснабжение, водоотведение, водоочистка-&gt;Водораспределительные сети-&gt;Канализационные коллекторы водоснабжения-&gt; Длина, км - -Глубина, м - -Продолжительность строительства, месяц - 5 Пропускная способность коллекторов: - диаметр 2000мм. - 6081,51 л/с. - диаметр 1800мм. - 4594,47 л/с. - диаметр 1600мм. - 3360,23 л/с. - диаметр 1000мм. - 969,52 л/с. Общая протяженность коллекторов, в том числе: - 585,7 п.м. -Диаметром 2000мм. - 20,70 п.м. -Диаметром 1800мм. - 130,90 п.м. -Диаметром 1600мм. - 219,70 п.м. -Диаметром 1000мм. - 214,40 п.м. Врезки - 7шт. Камеры - 13 шт. Переустройство сетей к жилому дому №129 по ул. Береговая: -сеть В1 - диаметр 63мм. - 20 п.м. -сеть К1 - диаметр 160мм. - 23 п.м. Этапы строительства - 4.</t>
  </si>
  <si>
    <t>74-1-1-3-0039-18 от 02.03.2018 Строительство объектов инженерного обеспечения МКР-6 (2этап). Магистральные сети. Канализация бытовая К1 (внеплощадочные сети). г. Трехгорный, Челябинской области.Адрес объекта Челябинская область г. Трехгорный</t>
  </si>
  <si>
    <t>Заявитель Муниципальное казенное учреждение «Управление капитального строительства» г. Трехгорного Челябинской областиРоссия, Челябинская область, г. Трехгорный, ул. Первомайская, д. 11</t>
  </si>
  <si>
    <t>Водоснабжение, водоотведение, водоочистка-&gt;Сбор сточных вод-&gt;Объекты канализации-&gt; Протяженность, м - 0,894Диаметр, мм - -Протяженность, м - 317 Самотечного коллектора d300мм.Протяженность, м - 577 Напорно-самотечного коллектора 2d225мм.Продолжительность строительства, месяц - 4,5 1,5 мес. - I этап, 3,0 мес. - II этап.Площадь территории - 1,8 га. Численность обслуживающего персонала - 8 чел. Производительность - расход стоков - 144 м3/час. Производительность каждой напорной сети - 2х20,8 л/с.</t>
  </si>
  <si>
    <t>74-1-1-2-0046-18 от 13.03.2018 Строительство комплекса спортивных площадок с элементами обустройства прилегающей территории возле СДЮСШОР "Алмаз" по ул. Хохрякова в Тракторозаводском районе г. ЧелябинскаАдрес объекта Челябинская область г. Челябинск, ул. Хохрякова, восточнее СДЮСШОР "Алмаз".</t>
  </si>
  <si>
    <t>Спорт, физическая культура, отдых и развлечения-&gt;Спортивные объекты-&gt;Площадки спортивные-&gt; Пропускная способность, чел./сутки - -Трибуна на количество зрителей, ед. - -Уровень спортивных мероприятий - -Тип покрытия: натуральное, искусственное и др. - ПесчаноеПлощадь озеленения, м2 - 3450 Продолжительность строительства, месяц - 2,5 Площадь участка в границах благоустройства - 0,9770 га. Площадь твердых покрытий - 4205 м2. Песчаное покрытие - 2115 м2. Протяженность сетей дренажной канализации - 139,6 м. Протяженность сетей ливневой канализации - 19,2 м. Протяженность сетей наружного освещения - 1166 м.</t>
  </si>
  <si>
    <t>74-1-1-3-0045-18 от 12.03.2018 Капитальный ремонт напорного канализационного коллектора и КНС по ул. Рабочая до очистных сооружений канализации р.п. Магнитка Кусинского района Челябинской областиАдрес объекта Челябинская область Кусинский район, р.п. Магнитка, ул. Рабочая до очистных сооружений</t>
  </si>
  <si>
    <t xml:space="preserve">Водоснабжение, водоотведение, водоочистка-&gt;Водораспределительные сети-&gt;Канализационные коллекторы водоснабжения-&gt; Протяженность, м - 2619Пропускная способность, м3/ч - -Глубина, м - -Диаметр, м - -Продолжительность строительства, месяц - 2,5 Расчетный расход стоков - 1000 м3/сут. Этапы строительства - 4. КНС №1,№2 существ. - 2 соор. Самотечная сеть К1 диаметр 250 мм. I этап - 342 п.м. Напорная сеть К1н диаметр 225 мм. I этап - 40 п.м. Напорная сеть К1н от КНС№2 до ОСК II=IV этапы (приемная камера) диаметр 225мм. - 2064 п.м. Канализационные колодцы: I этап - 12 шт. II этап - 2 шт. III этап - 2 шт. IV этап - 2 шт. Мокрые колодцы I-IV этапы - 3 шт. </t>
  </si>
  <si>
    <t>74-1-1-2-0052-18 от 22.03.2018 Строительство объектов инженерного обеспечения МКР 6 (1 этап). Котельная К2. Телемеханизация. г. Трехгорный, Челябинской областиАдрес объекта Челябинская область г. Трехгорный</t>
  </si>
  <si>
    <t>Энергетика и электроэнергетика-&gt;Теплоснабжение и кондиционирование воздуха-&gt;Котельные-&gt; Тепловая мощность Гкал \час - -Вид топлива - -Протяженность, м - 89 Расчетная мощность электрооборудования - 1,63 кВт. Измерительные аналоговые сигналы - 4 шт. Измерительные дискретные сигналы - 2 шт. Цифровой интерфейсный сигнал - 1 шт.</t>
  </si>
  <si>
    <t>74-1-1-2-0053-18 от 22.03.2018 Капитальный ремонт спортивного зала "Ангар", расположенного по адресу: г. Снежинск, Челябинской области, ул.Комсомольская, 2ВАдрес объекта Челябинская область г. Снежинск, ул. Комсомольская, д. 2</t>
  </si>
  <si>
    <t>Заявитель Муниципальное казенное учреждение "Служба Заказчика по строительству и ремонту"456770, Челябинская область, г. Снежинск, ул. Транспортная, д.25</t>
  </si>
  <si>
    <t>Спорт, физическая культура, отдых и развлечения-&gt;Спортивные объекты-&gt;Залы спортивные-&gt; Пропускная способность, чел./сутки - 120Трибуна на количество зрителей, ед. - -Уровень спортивных мероприятий - -Тип спортивных дисциплин ( для легкой атлетики, для спортивной акробатики, скалодром, для единоборств, для фехтования, для прыжков на батуте, для спортивной гимнастики, для тяжелой атлетики, для танцевального спорта) - -Количество этажей, единиц - 1 Площадь застройки, м2 - 815,4 Площадь полезная, м2 - 693,2 Объем строительный, кубический метр - 4872,8 Продолжительность строительства, месяц - 5 Площадь участка в границах отведенной территории - 3649 м2. Площадь участка в границах благоустройства - 2833,6 м2.</t>
  </si>
  <si>
    <t>Код климатического района, подрайона: Участок строительства относится к подтопленным в техногенно-измененных условиях территориям.</t>
  </si>
  <si>
    <t>74-1-2-3-3003-21 от 16.02.2018 Строительство физкультурно-оздоровительного комплекса для сотрудников и ветеранов органов внутренних дел Челябинской области Адрес объекта Челябинская область г. Челябинск, ул. Карла Маркса</t>
  </si>
  <si>
    <t xml:space="preserve">Заявитель Челябинская региональная организация Общественной организации ветеранов органов внутренних дел и внутренних войск Россииул. Елькина, 34-109, г. Челябинск, 454091. </t>
  </si>
  <si>
    <t>Спорт, физическая культура, отдых и развлечения-&gt;Спортивные клубы-&gt;Спортивные и физкультурно-оздоровительные клубы-&gt; Пропускная способность, чел./сутки - 40Площадь, м2 - 1514Этажность, единиц - 3 Количество этажей, единиц - 4 Площадь застройки, м2 - 1514 Объем строительный, кубический метр - 25671,56 Общая площадь, м2 - 3664,3 Площадь, м2 - 2169 РасчетнаяПродолжительность строительства, месяц - 18 Расчетная электрическая мощность - 159,1 кВт. Расход тепла - 545,01 кВт. Расход воды - 7,5 м3/сутки. Класс энергетической эффективности - В - высокий.</t>
  </si>
  <si>
    <t>74-1-1-3-0040-18 от 05.03.2018 «Строительство канализационно-насосной станции (КНС) и участка коллектора до точки врезки в районе КНС 4 в г. Карабаше»Адрес объекта Челябинская область Карабашский городской округ, участок коллектора от северных очистных в районе ул. Техническая до точки врезки в районе КНС 4.</t>
  </si>
  <si>
    <t>Заявитель Общество с ограниченной ответственностью «Технологии комфортной жизни плюс»455047, Челябинская область, г. Магнитогорск, ул. Тевосяна, д. 17 корпус А, помещение 9</t>
  </si>
  <si>
    <t xml:space="preserve">Водоснабжение, водоотведение, водоочистка-&gt;Сбор сточных вод-&gt;Объекты канализации-&gt; Производительность, м3/час - 100Общая площадь, м2 - -Протяженность, м - 2554,1 линейного объектаПротяженность, м - 2546 Напорно - самотечной трассыПротяженность, м - 8 Самотечной трассыПродолжительность строительства, месяц - 4 </t>
  </si>
  <si>
    <t>Заявитель Общество с ограниченной ответственностью "УралГражданПроект"454030, город Челябинск, проспект Краснопольский, дом 7, кв. 76.</t>
  </si>
  <si>
    <t>74-1-1-3-0051-18 от 20.03.2018 Сети газораспределения 2 очередь с. Песчаное Троицкого муниципального района Челябинской областиАдрес объекта Челябинская область Троицкий р-н, с. Песчаное</t>
  </si>
  <si>
    <t>Заявитель Общество с ограниченной ответственностью "Эталон-Сервис"454080, РФ, г.Челябинск, ул.Энтузиастов, д.12, офис 328</t>
  </si>
  <si>
    <t>Химическая промышленность-&gt;Промышленность химических волокон-&gt;Объекты производства химических волокон и нитей-&gt; Производительность, м3/ час - 731,67Общая площадь, м2 - -Протяженность, м - 11206 Продолжительность строительства, месяц - 14 Расчетный расход природного газа - 731,67 м3/час. Давление газа в точке врезки - меньше 0,3 МПа. Протяженность проектируемых газопроводов: -среднего давления Г2 - 667м. -низкого давления Г1 - 10 539м. Расчетный срок эксплуатации газопровода: -стального участка подземного - 40 лет. -стального участка надземного - 30 лет. -полиэтиленового участка - 50 лет. Газифицируемые объекты: -жилые дома малоэтажной застройки - 284 шт. -объекты соцкультбыта - 5 шт. Продолжительность строительства: - 1этап - 5 мес. - 2 этап - 5 мес. - 3 этап - 2 мес. - 4 этап - 2 мес. Газопроводы низкого давления запроектированы из труб: Стальных электросварных по ГОСТ 10704/В10 -диаметр 57х3,5мм (L=273м) -диаметр 108х4,0мм (L=7м) -диаметр 219х5,0мм (L=6м) Водогазопроводных труб по ГОСТ 3262 -диаметр 32х3,2мм (L=82,8м) Полиэтиленовых по ГОСТ Р 50838 ПЭ100 ГАЗ SDR11 -диаметр 63х5,8мм (L=4510м) -диаметр 110х6,3мм (L=3373м) -диаметр 160х14,6мм (L=1970м) -диаметр 225х12,8мм (L=400м)</t>
  </si>
  <si>
    <t>74-1-1-3-0061-18 от 27.03.2018 «Магистральные сети водоснабжения объектов: «Тепличный комплекс в г. Усть-Катав, с досветкой «Горный», Логистический центр сельскохозяйственной продукции с переработкой» Адрес объекта Челябинская область г. Усть-Катав, п. Малый Бердяш</t>
  </si>
  <si>
    <t>Заявитель Общество с ограниченной ответственностью "Инжененрные изыскания"454021, Челябинская область, г. Челябинск, ул. Скульптора Головницкого, д. 8, оф. 110</t>
  </si>
  <si>
    <t xml:space="preserve">Водоснабжение, водоотведение, водоочистка-&gt;Водораспределительные сети-&gt;Прочие виды объектов, не включенные в другие группы-&gt; Продолжительность строительства, месяц - 2 Численность работающих, человек - 14 Категория надежности действия насосной станции (расход -135,52м3/час, напор-60м) - II Категория по степени обеспеченности подачи воды - II Класс ответственности сетей и сооружений на них - II Расчетный расход воды - 37,65 л/с. Протяженность трассы водопровода 2225х13,4 - 2х2.989 км. Камера водопроводная - 13 шт. Колодец (мокрый) d1000мм - 4 шт. Средняя глубина заложения сети: 2,7 м Расчетная скорость движения воды: 1,23 м/сек Средняя глубина водопроводных колодцев и камер: 3 м </t>
  </si>
  <si>
    <t>Код климатического района, подрайона: Из опасных инженерно-геологических и геологических процессов на участке работ выявлен процесс подтопления.</t>
  </si>
  <si>
    <t>Заявитель Комитет строительства и инфраструктуры администрации Увельского муниципального района457000, п. Увельский, ул. Советская, 22</t>
  </si>
  <si>
    <t>74-1-1-3-0026-18 от 09.02.2018 Областное государственное бюджетное учреждение культуры «Челябинский государственный академический театр оперы и балета имени М. И. Глинки". Здание вспомогательного назначения для нужд театраАдрес объекта Челябинская область г. Челябинск, площадь Ярославского, д. 1.</t>
  </si>
  <si>
    <t>Заявитель Общество с ограниченной ответственностью «Эконт»454091, г. Челябинск, ул. Труда, 21</t>
  </si>
  <si>
    <t>Энергетика и электроэнергетика-&gt;Электрические сети-&gt;Вспомогательные объекты электрических подстанций переменного тока-&gt; Площадь, м2 - 1119Площадь застройки, м2 - 628,3 Объем строительный, кубический метр - 9279,23 Количество этажей, единиц - 2 Общая площадь, м2 - 1119 Продолжительность строительства, месяц - 7,5 Высота первого этажа - 7,5 м, высота второго этажа - 6,5 м (до низа несущих балок). Длина здания в осях "1-14" - 41,200 м., ширина в осях "А-Л" - 20,360 м.</t>
  </si>
  <si>
    <t>74-1-1-3-0035-18 от 22.02.2018 Культурно-досуговый центр в с. Кичигино Увельского муниципального района Челябинсколй областиАдрес объекта Челябинская область Увельский муниципальный район, с. Кичигино</t>
  </si>
  <si>
    <t>Спорт, физическая культура, отдых и развлечения-&gt;Парки культуры и отдыха-&gt;Прочие виды объектов, не включенные в другие группы-&gt; Площадь застройки, м2 - 1845,9 Общая площадь, м2 - 2541,9 Площадь полезная, м2 - 2301,7 Объем строительный, кубический метр - 20781,1 в том числе ниже отм. 0.000 - 3613,1м3, выше отм. 0.000 - 17168 м3Количество этажей, единиц - 3 Этажность, единиц - 2 Площадь озеленения, м2 - 4545,10 Расчетная площадь - 1839,1 м2. Площадь участка в границах проектирования - 11868,6 м2. Площадь участка в границах землеотвода - 15307 м2. Площадь покрытий - 5475 м2</t>
  </si>
  <si>
    <t>74-1-1-3-0034-18 от 19.02.2018 п. Увальский Кизильского района Челябинской области. Распределительный газопровод низкого давления по улицам Центральная, Уральная, Новая.Адрес объекта Челябинская область Кизильский муниципальный район, п. Увальский, ул. Центральная, Уральная, Новая</t>
  </si>
  <si>
    <t>Заявитель Управление по имуществу и земельным отношениям Кизильского муниципального района457610, Челябинская область, Кизильский район, с. Кизильское, ул. Советская, 65</t>
  </si>
  <si>
    <t>Транспорт-&gt;Магистральные газопроводы-&gt;Газопроводы-&gt; Протяженность, км - 5,016Диаметр, мм - -Продолжительность строительства, месяц - 3,6 Расчетный расход природного газа - 292 м3/час. Давление газа в точке врезки - меньше 0,002 МПа. Протяженность проектируемых газопроводов низкого давления Г1 - 5016 м. Расчетный срок эксплуатации газопровода: -стального участка подземного - 40 лет. -стального участка надземного - 30 лет -полиэтиленового участка - 50 лет. Газифицируемые объекты (жилые дома) - 73шт. Газопровод низкого давления запроектирован из труб: Стальных электросварных по ГОСТ 10704/В10 -диаметр 57х3,5 мм. (L=220м, из них 167 м. - подземно) Водогазопроводных труб по ГОСТ 3262 -диаметр 25х3,2 мм. (L=85м - надземно на газопроводы-вводы) Полиэтиленовых по ГОСТ Р 50838-2009 ПЭ100 ГАЗ SDR11 -диаметр 63х5,8 м.(L=1976м) Полиэтиленовых по ГОСТ Р 50838-2009 ПЭ100 ГАЗ SDR17,6 -диаметр 110х6,3 м.(L=2005м) -диаметр 160х9,1 м.(L=730м)</t>
  </si>
  <si>
    <t>74-1-1-2-0027-18 от 15.02.2018 Капитальный ремонт покрытия футбольного поля по адресу Челябинская область, Октябрьский р-н, с.Октябрьское, стадион по ул.Садовая, 2бАдрес объекта Челябинская область Октябрьский район, с. Октябрьское, ул. Садовая, д. 2б</t>
  </si>
  <si>
    <t>Заявитель ОБЩЕСТВО С ОГРАНИЧЕННОЙ ОТВЕТСТВЕННОСТЬЮ СТРОИТЕЛЬНАЯ КОМПАНИЯ "АЗИМУТ"454077 г. Челябинск, ул. мамина, 7-176</t>
  </si>
  <si>
    <t>Спорт, физическая культура, отдых и развлечения-&gt;Спортивные объекты-&gt;Поля спортивные-&gt; Пропускная способность, чел./сутки - -Трибуна на количество зрителей, ед. - -Уровень спортивных мероприятий - -Вид спорта: для футбола, хоккея на траве, для стрельбы из лука и арбалета, регби, американского футбола, бейсбола и софтбола, гольфа и др. - ФутболТип покрытия: натуральное, газон, искусственное и др. - ИскусственноеПлощадь, м2 - 8048,5 Участка в границах благоустройстваПлощадь участка в границах благоустройства - 8048,5 м2. Площадь покрытий без учета иск. травяного покрытия - 2218,5 м2. Площадь искусственного травяного покрытия - 5830 м2.</t>
  </si>
  <si>
    <t>74-1-1-2-0028-18 от 15.02.2018 Спортивная площадка для мини-футбола размером 40*20 м в с. Борисовка Пластовского района по ул. Школьная, 25 (МКОУ "Школа №17" с. Борисовка)Адрес объекта Челябинская область Пластовский район, г. Пласт, с. Борисовка, ул. Школьная, д. 25</t>
  </si>
  <si>
    <t xml:space="preserve">Заявитель Муниципальное казенное общеобразовательное учреждение "Школа №17" с. Борисовка457034, Челябинская область, Пластовский район, с. Борисовка, ул. Школьная, дом 25 </t>
  </si>
  <si>
    <t>Спорт, физическая культура, отдых и развлечения-&gt;Спортивные объекты-&gt;Поля спортивные-&gt; Пропускная способность, чел./сутки - -Трибуна на количество зрителей, ед. - -Уровень спортивных мероприятий - -Вид спорта: для футбола, хоккея на траве, для стрельбы из лука и арбалета, регби, американского футбола, бейсбола и софтбола, гольфа и др. - Мини-футболТип покрытия: натуральное, газон, искусственное и др. - ИскусственноеПлощадь, м2 - 800 ПокрытийПлощадь, м2 - 800 Благоустройства территории в границах проектирования</t>
  </si>
  <si>
    <t>74-1-1-3-0037-18 от 28.02.2018 Физкультурно-оздоровительный комплекс с ледовым полем в г. СаткаАдрес объекта Челябинская область Саткинский район, г. Сатка, ул. Спартака, д. 6</t>
  </si>
  <si>
    <t>Заявитель Управление строительства и архитектуры администрации Саткинского муниципального района456910, Челябинская область, г. Сатка, ул. Металлургов, 2</t>
  </si>
  <si>
    <t>Спорт, физическая культура, отдых и развлечения-&gt;Спортивные клубы-&gt;Спортивные и физкультурно-оздоровительные клубы-&gt; Пропускная способность, чел./сутки - 50Площадь, м2 - 3161,44Размер ледовой площадки, м2 - -Количество и виды ледовых площадок, ед. - 1Общая площадь, м2 - 3161,44 Площадь полезная, м2 - 3149,8 Объем строительный, кубический метр - 24167,55 Расходы воды (максимальный), кубический метр в секунду - 22,16 Продолжительность строительства, месяц - 17 Расчетная площадь - 1939,7 Расчетная мощность электроприемников - 466,7 кВт. Расход тепла - 484,35 кВт.</t>
  </si>
  <si>
    <t>74-1-1-3-0029-18 от 15.02.2018 Газоснабжение жилых домов №№58-122 по ул. Ленина, № 9, 10, 12 по ул. Пугачева в г. В. Уфалее Челябинской областиАдрес объекта Челябинская область г. Верхний Уфалей, ул. Пугачева, Ленина, д. 58-122 по ул. Ленина, 9,10,12 по ул. Пугачева</t>
  </si>
  <si>
    <t>Заявитель Общество с ограниченной ответственностью "Яшма"457220 Челябинская обл., с. Чесма, ул. Ленина, д.10</t>
  </si>
  <si>
    <t xml:space="preserve">Транспорт-&gt;Магистральные газопроводы-&gt;Газопроводы-&gt; Протяженность, км - 1,0816Диаметр, мм - -Протяженность, м - 1081,6 Продолжительность строительства, месяц - 1,1 Общий расход природного газа (пропускная способность действующего газопровода) - 123,95 м3/час. Давление газа в точке врезки (фактическое) - меньше 0,005 МПа. Протяженность газопроводов низкого давления - 1081,6 м. Расчетный срок эксплуатации газопровода: -стального участка подземного - 40 лет. -стального участка надземного - 30 лет -полиэтиленового участка - 50 лет. Количество газифицируемых домов - 37 шт. из них подключается по проекту - 25 шт. Газопровод низкого давления запроектирован из труб: Стальных электросварных по ГОСТ 10704/В10 -диаметр 57х3,5 мм. (L=72,5м) -диаметр 105х4,0 мм. (L=4,7м) Стальных водогазопроводных по ГОСТ 3262 -диаметр 25х3,2 мм. (L=25м на газопроводы-вводы) Полиэтиленовых по ГОСТ Р 50838 ПЭ100 ГАЗ SDR11 -диаметр 63х5.8 мм. (L=367,7м) Полиэтиленовых по ГОСТ Р 50838 ПЭ100 ГАЗ SDR17,6 -диаметр 110х6.3 мм. (L=611,7м) </t>
  </si>
  <si>
    <t>74-1-1-3-0030-18 от 16.02.2018 п. Сыртинский Кизильского района Челябинской области. Распределительный газопровод низкого давления. 5 очередь.Адрес объекта Челябинская область Кизильский муниципальный район, п. Сыратинский</t>
  </si>
  <si>
    <t xml:space="preserve">Транспорт-&gt;Магистральные газопроводы-&gt;Газопроводы-&gt; Протяженность, км - 3,639Протяженность, м - 3639 Продолжительность строительства, месяц - 3 Расчетный расход природного газа - 236 м3/час. Давление газа в точке врезки - меньше 0,002 МПа. Протяженность газопроводов низкого давления Г1 - 3639 м. Расчетный срок эксплуатации газопровода: -стального участка подземного - 40 лет. -стального участка надземного - 30 лет -полиэтиленового участка - 50 лет. Газифицируемые объекты (жилые дома) - 59шт. Газопровод низкого давления запроектирован из труб: Стальных электросварных по ГОСТ 10704/В10 -диаметр 57х3,5 мм. (L=177м, из них 51,2 м - надземно) Водогазопроводных труб по ГОСТ 3262 -диаметр 25х3,2 мм. (L=61м - надземно на газопроводы-вводы) Полиэтиленовых по ГОСТ Р 50838-2009 ПЭ100 ГАЗ SDR11 -диаметр 63х5,2 м.(L=1224м) -диаметр 110х6,3 м.(L=246м) -диаметр 160х9,1 м.(L=485м) </t>
  </si>
  <si>
    <t>74-1-1-2-0033-18 от 19.02.2018 Перепланировка нежилого помещения ПМПК с расширением проемов входных групп, г. Челябинск, Советский район, ул. Воровского, 15а (смета)Адрес объекта Челябинская область г. Челябинск, ул. Воровского, д. 15а</t>
  </si>
  <si>
    <t>Застройщик МУНИЦИПАЛЬНОЕ АВТОНОМНОЕ УЧРЕЖДЕНИЕ "ЦЕНТР ПСИХОЛОГО-ПЕДАГОГИЧЕСКОЙ, МЕДИЦИНСКОЙ И СОЦИАЛЬНОЙ ПОМОЩИ ЦЕНТРАЛЬНОГО РАЙОНА Г.ЧЕЛЯБИНСКА"454092, г. Челябинск, ул. Воровского, д.15а</t>
  </si>
  <si>
    <t>Здравоохранение-&gt;Больничные организации-&gt;Центры медицинские-&gt; Количество посещений в смену, ед. - -Площадь, м2 - 198,7Количество койко-мест, ед. - -Общая площадь, м2 - 198,7 Площадь ремонтируемых помещений</t>
  </si>
  <si>
    <t>74-1-1-3-0022-18 от 09.02.2018 Строительство физкультурно-спортивного объекта (парк спорта и отдыха) спортивно-тренировочный центр по современному пятиборью , г. Челябинск областного бюджетного учреждения «ЦСП КСК РИФЕЙ» , "Корректировка проектно-сметной документации"(1этап,2этап)Адрес объекта Челябинская область Сосновский район, с. Кременкуль, ул. Трактовая, д. 10.</t>
  </si>
  <si>
    <t xml:space="preserve">Спорт, физическая культура, отдых и развлечения-&gt;Спортивные объекты-&gt;Многофункциональные спортивные комплексы-&gt; Пропускная способность, чел./сутки - -Тип спортивных зон: тренажерный зал и/или зона кардио тренажеров и/или зона для проведения групповых занятий, зона для занятий единоборствами, зона тестирования уровня физической подготовки - Спортивно-тренировочный центр по современному пятиборьюПлощадь, м2 - -Площадь застройки, м2 - 14079,5 Площадь озеленения, м2 - 41605 Площадь земельного отвода - 466879 м2. Площадь лесного участка - 71848 м2. Площадь земельного участка в границах благоустройства (проектирования) - 126541 м2. Площадь покрытий - 84936 м2. </t>
  </si>
  <si>
    <t>74-1-1-3-0025-18 от 09.02.2018 «Сооружение - газопровод высокого давления. Протяженность 3769,8 м.» Инв. № 007839Адрес объекта Челябинская область Варненский р-н, село Варна</t>
  </si>
  <si>
    <t xml:space="preserve">Транспорт-&gt;Магистральные газопроводы-&gt;Газопроводы-&gt; Протяженность, км - 286,8Диаметр, мм - -Продолжительность строительства, месяц - 1,2 В том числе: Подготовительный период - 0,2 мес., Демонтажные работы - 0,5 мес.Общий расход природного газа (пропускная способность действующего газопровода) - 12500 м3/час. Давление газа в точке врезки (фактическое) - меньше 0,3 МПа. Протяженность проектируемого участка газопровода - 286,8 м. Протяженность демонтируемого участка газопровода среднего давления - 250,0 м. Расчетный срок эксплуатации газопровода: -стального участка подземного - 40 лет. -стального участка надземного - 30 лет -полиэтиленового участка - 50 лет. Газопровод среднего давления запроектирован из труб: Стальных электросварных по ГОСТ 10704/В10 -диаметр 325х8,0 мм. (L=6м) Полиэтиленовых по ГОСТ Р 50838 ПЭ100 ГАЗ SDR11 -диаметр 355х32.2 мм. (L=280.6м) </t>
  </si>
  <si>
    <t>74-1-1-3-0024-18 от 09.02.2018 Газоснабжение п. Вишневогорск. 1-ая очередь строительства: ул. Геологов. Каслинский район Челябинской областиАдрес объекта Челябинская область Каслинский район, п. Вишневогорск, ул. Геологов</t>
  </si>
  <si>
    <t>Заявитель Администрация Вишневогорского городского поселения456825 Челябинская область, Каслинский район, п. Вишневогорск, ул. Советская, 22</t>
  </si>
  <si>
    <t>Транспорт-&gt;Магистральные газопроводы-&gt;Газопроводы-&gt; Протяженность, км - 1,175Диаметр, мм - -Продолжительность строительства, месяц - 3 Расчетный расход природного газа - 683,4 м3/час. Давление газа в точке врезки - меньше 0,005 МПа. Протяженность газопроводов низкого давления Г1 - 1175 м. Расчетный срок эксплуатации газопровода: -стального участка подземного - 40 лет. -стального участка надземного - 30 лет -полиэтиленового участка - 50 лет. Газифицируемые объекты (жилые дома) - 300шт. -существубщие дома/перспектива - 260/40 шт. Газопровод низкого давления запроектирован из труб: Стальных электросварных по ГОСТ 10704/В10 -диаметр 114х4,0 мм. (L=3м) -диаметр 133х4,0 мм. (L=791м) Полиэтиленовых по ГОСТ Р 50838-2009 ПЭ100 ГАЗ SDR17 -диаметр 110х6,6 м.(L=192м) -диаметр 125х7,4 м.(L=189м)</t>
  </si>
  <si>
    <t>74-1-1-3-0023-18 от 09.02.2018 «Сооружение - газопровод среднего давления подземный и надземный к котельной Полтавка, протяженность: 965.0000 м.п.» Инв. № 007827Адрес объекта Челябинская область Карталинский р-н, г. Карталы</t>
  </si>
  <si>
    <t>Транспорт-&gt;Магистральные газопроводы-&gt;Газопроводы-&gt; Протяженность, км - 0,3235Диаметр, мм - -Продолжительность строительства, месяц - 1,2 Подготовительный период - 0,2 мес., демонтажные работы - 0,5 мес.Общий расход природного газа (пропускная способность действующего газопровода) - 6000 м3/час. Давление газа в точке врезки - меньше 0,3 МПа. Протяженность демонтируемого участка газопровода среднего давления - 336 м. Расчетный срок эксплуатации газопровода: -стального участка подземного - 40 лет. -стального участка надземного - 30 лет -полиэтиленового участка - 50 лет. Газопровод среднего давления запроектирован из труб: Стальных электросварных по ГОСТ 10704/В10 =диаметр 159х4,5 мм. (L=1м) -диаметр 57х3,5 мм. (L=2.5м - отвод к действующему ШРП) Полиэтиленовых по ГОСТ Р 50838 ПЭ100 ГАЗ SDR11 -диаметр 160х14,6 м.(L=317,5м)</t>
  </si>
  <si>
    <t>74-1-1-3-0021-18 от 09.02.2018 «Газопровод ул. Карташева к жилым домам № 23, 25. протяженность: 228,88 м»Инв. № 20033Адрес объекта Челябинская область Карталинский р-н, г. Карталы, ул. Карташева</t>
  </si>
  <si>
    <t xml:space="preserve">Транспорт-&gt;Магистральные газопроводы-&gt;Газопроводы-&gt; Протяженность, км - 50Диаметр, мм - -Продолжительность строительства, месяц - 1,5 Подготовительный период - 0,2 мес., Демонтажные работы - 0,5 месМаксимальный расход природного газа через ГРП - 700 м3/час. Давление газа в точке врезки - меньше 0,3 МПа. Расчетный срок эксплуатации газопровода: - стального участка подземного - 40 лет - стального участка надземного - 30 лет - полиэтиленового участка - 50 лет Общая длина демонтируемых газопроводов - 50 м. Газопровод среднего давления запроектирован из труб стальных электросварных поГОСТ 10704/В10 диаметром 89х3,5 мм.(L=15,4м.) Газопроводы низкого давления запроектированы из труб стальных электросварных по ГОСТ 10704/В10 диаметром: - 108х4,0 мм.(L=23,9 м.) - 53х3,5 мм.(L=10,7м.) </t>
  </si>
  <si>
    <t>74-1-1-2-0005-18 от 17.01.2018 Реконструкция ввода 0.4 кВ для технологичексого присоединения энергопринмимающих устройств заявителя (Детский сад №212) , расположенного по адресу: г. Челябинск, ул. Марченко, 15-ГАдрес объекта Челябинская область Челябинская область, г. Челябинск, ул. Марченко, д. 15</t>
  </si>
  <si>
    <t>Технический заказчик Общество с ограниченной ответсвенностью "ЭнергоПрогресс"454048, г. Челябинск, ул. Блюхера, 31</t>
  </si>
  <si>
    <t>Образование-&gt;Образование дошкольное-&gt;Детские сады-&gt; Количество мест единовременного посещения, мест - -Площадь, тыс. м2 - -Общая площадь, м2 - - Категория надежности электроснабжения: 2 Напряжение сети: 380/220 В. Расчетная суммарная мощность/ток: 85/138,5 кВт/А. Разрешенная мощность: 85 кВт.</t>
  </si>
  <si>
    <t>74-1-1-3-0002-18 от 12.01.2018 Челябинская область, Агаповский район, Газопроводы высокого и низкого давлений к жилым домам пос. ж/д ст. БураннаяАдрес объекта Челябинская область Челябинская область, Агаповский район, ж/д станция Буранная</t>
  </si>
  <si>
    <t>Заявитель Администрация Буранного сельского поселения Агаповского муниципального района457410 Челябинская область, Агаповский район п.Буранный, ул.Волынцева 2/2</t>
  </si>
  <si>
    <t>Транспорт-&gt;Магистральные газопроводы-&gt;Газопроводы-&gt; Протяженность, км - 8,874Диаметр, мм - -Продолжительность строительства, месяц - 9,7 Общий расход природного газа: 215,2 м3/час. Давление газа в точке врезки: ?0,6 МПа. Протяженность газопроводов: -высокого давления II категории (Г3) - 1394 м. -низкого давления IV категории (Г1) - 7480 м. Здания и сооружения инфраструктуры газопровода: -пункт редуцирования газа - 1 шт. Расчетный срок эксплуатации газопровода: - стального участка подземного - 40 лет - стального участка надземного - 30 лет - полиэтиленового участка - 50 лет Количество газифицируемых квартир: 169 шт.</t>
  </si>
  <si>
    <t>74-1-1-3-0012-18 от 25.01.2018 «Газоснабжение села Кизильское (восточная часть) Кизильского муниципального района Челябинской области (пер.Бородулина, пер.Спортивный, ул.Ленинская южная часть, ул.Советская южная часть»Адрес объекта Челябинская область Кизильский район, с. Кизильское, пер.Бородулина, пер.Спортивный, ул.Ленинская южная часть, ул.Советская южная часть.</t>
  </si>
  <si>
    <t>Транспорт-&gt;Магистральные газопроводы-&gt;Газопроводы-&gt; Протяженность, км - 5,6945Диаметр, мм - -Продолжительность строительства, месяц - 4 в том числе подготовительный период - 0,2 мес.Общий расход природного газа - 550 м3/час Давление газа в точке врезки - ?0,002 МПа. Расчетный срок эксплуатации газопровода: -стального участка подземного - 40 лет -стального участка надземного - 30 лет -полиэтиленового участка - 50 лет Кол-во газифицируемых домов- 160 шт., в том числе подлючаемых по проекту - 114 шт. Газопроводы низкого давления (Ру меньше 0,002 МПа) запроектированы из труб: 1)стальных водогазопроводных по ГОСТ 3262 -Диаметром 32х3,2 мм (L=324,5 м – на газопроводы-вводы) 2) стальных электросварных труб по ГОСТ 10704/В10 -Диаметром 57х3,5 мм (L=28 м – на газопроводы-вводы) -Диаметром 219х6,0 мм (L=12 м) 3)полиэтиленовых по ГОСТ Р 50838 ПЭ100 ГАЗ SDR11 - Диаметром 32х3,0 мм (L=800 м – на газопроводы-вводы) - Диаметром 63х5,8 мм (L=1480 м., из них 80 на газопроводы-вводы) - полиэтиленовых по ГОСТ Р 50838 ПЭ100 ГАЗ SDR17,6 -Диаметром 90х5,2 мм (L=210 м) -Диаметром 110х6,3 мм (L=1080 м) -Диаметром 160х9,1 мм (L=510 м). -Диаметром 225х12,8 мм (L=1250 м).</t>
  </si>
  <si>
    <t>74-1-1-3-0019-18 от 07.02.2018 «Газоснабжение жилых домов по ул. Крупской, Красная Горка, Щорса, С. Лазо, Нахимова, Кл. Цеткин» в г. Карабаше Челябинской обл.Адрес объекта Челябинская область г. Карабаш, ул. Металлургов</t>
  </si>
  <si>
    <t>Транспорт-&gt;Магистральные газопроводы-&gt;Газопроводы-&gt; Протяженность, км - 11,8007Диаметр, мм - -Продолжительность строительства, месяц - 8 Глубина залегания, м - - 1,72-2,12 м.Общий расход природного газа: 769 м3/час. Давление газа в точке врезки: меньше 0,6 МПа. Протяженность газопроводов: -высокого давления Г3 - 389,5 м. -низкого давления Г1 - 11402,2 м. Здания и сооружения инфраструктуры газопровода: -пункт редуцирования газа - 1 шт. Расчетный срок эксплуатации газопровода: - стального участка подземного - 40 лет - стального участка надземного - 30 лет - полиэтиленового участка - 50 лет Количество газифицируемых домов - 243 шт. Газопроводы восокого давления (Ру меньше 0,6 МПа) запроектированы из труб: - стальных электросварных по ГОСТ 10704/В10 Диаметром 89х3,5 мм (L=3 м) -полиэтиленовых по ГОСТ Р 50838 ПЭ100 ГАЗ SDR11 Диаметром 225х20,5 мм (L=391 м) Газопроводы низкого давления (Ру?0,002 МПа) запроектированы из труб: стальных электросварных по ГОСТ 10704/В10 Диаметром 57х3,5 мм (L=876,2 м), Диаметром 108х4,0 мм (L=24 м), Диаметром 159х4,5 мм (L=92 м). Диаметром 219х5,5 мм (L=145,5 м). Диаметром 273х6,5 мм (L=10 м). Стальных водогазопроводных по ГО...</t>
  </si>
  <si>
    <t>74-1-1-3-0007-18 от 22.01.2018 Комплексное благоустройство территории МБУДО КДЮСШ "Факел" с реконструкцией футбольного поля и установкой модуля раздевалки.Адрес объекта Челябинская область г. Челябинск, Калининский р-н, ул. Университетская Набережная, д. 34.</t>
  </si>
  <si>
    <t>Заявитель Муниципальное бюджетное учреждение дополнительного образования «Комплексная детско-юношеская спортивная школа «Факел» города Челябинска454016, г. Челябинск, ул. Университетская Набережная, 34</t>
  </si>
  <si>
    <t>Образование-&gt;Образование дополнительное-&gt;Объекты дополнительного образования-&gt; Количество мест единовременного посещения, мест - -Площадь, тыс. м2 - -Площадь озеленения, м2 - 2149 Продолжительность строительства, месяц - 3 Площадь, м2 - 28755 Площдь участкаПлощадь новых покрытий: 10746 м2. Существующие покрытия, оставляемые без изменений: 900 м2. Площадь покрытий, в том числе существующих: 11646 м2. Площадь участка в границах благоустройства: 13795 м2.</t>
  </si>
  <si>
    <t>74-1-1-2-0001-18 от 12.01.2018 Капитальный ремонт нежилого здания ГСУСО"ЧПНИ №2", г. Челябинск, Металлургический район, ул. Лазурная, 14Адрес объекта Челябинская область Челябинская область, г. Челябинск, ул. Лазурная, д. 14.</t>
  </si>
  <si>
    <t>Заявитель ГОСУДАРСТВЕННОЕ СТАЦИОНАРНОЕ УЧРЕЖДЕНИЕ СОЦИАЛЬНОГО ОБСЛУЖИВАНИЯ "ЧЕЛЯБИНСКИЙ ПСИХОНЕВРОЛОГИЧЕСКИЙ ИНТЕРНАТ № 2"454047, г. Челябинск, ул. Лазурная, 14</t>
  </si>
  <si>
    <t xml:space="preserve">Легкая промышленность-&gt;Производство верхней одежды-&gt;Объекты швейного производства-&gt; Производительность, шт. - -Общая площадь, м2 - 607Площадь застройки, м2 - 671 Объем строительный, кубический метр - 3699 Общая площадь, м2 - 607 Общая площадь зданияКоличество этажей, единиц - 1 Электрическая мощность, киловатт - 104,3 Расходы воды (максимальный), кубический метр в секунду - 27 </t>
  </si>
  <si>
    <t>74-1-1-2-0015-18 от 30.01.2018 Капитальный ремонт водосброса Магнитогорского гидроузла на р. Урал Челябинской областиАдрес объекта Челябинская область Магнитогорский городской округ, на 4 км южнее г. Магнитогорска на реке Урал.</t>
  </si>
  <si>
    <t xml:space="preserve">Транспорт-&gt;Водный транспорт-&gt;Гидротехнические сооружения-&gt; Протяженость, м - 700Высота, м - 17,5Напоры (максимальный (турб/генер), м - 15 Ширина, м - 6 Ширина по гребнюКласс ГТС в соответствии с ПП от 02.11.2013 No 986 –2. Класс ГТС в соответствии с проектом –1. </t>
  </si>
  <si>
    <t>74-1-1-3-0011-18 от 25.01.2018 Проект привязки блочной газовой котельной с подводящими инженерными сетями расположенной по адресу: Челябинская обл., с. Еткуль, ул. Северная, 39БАдрес объекта Челябинская область Челябинская область, с. Еткуль, ул. Северная, д. 39б.</t>
  </si>
  <si>
    <t>Заявитель Акционерное общество "Челябкоммунэнерго"454112, г.Челябинск, ул.Пр.Победы 290,оф.710</t>
  </si>
  <si>
    <t>Энергетика и электроэнергетика-&gt;Теплоснабжение и кондиционирование воздуха-&gt;Котельные-&gt; Тепловая мощность Гкал \час - 1,066Расходы воды (максимальный), кубический метр в секунду - 25,26 Площадь, м2 - 2400 земельного участкаПлощадь застройки, м2 - 40,18 в т.ч. котельная - 35,34 м2, дымовые трубы - 4,84 м2Площадь озеленения, м2 - 111,2 Отпуск тепла: -теплоноситель вода, в том числе - 0,966 Гкал/ч -на отопление и вентиляцию - 0,966Гкал/ч -на горячее водоснабжение - 0 Гкал/ч -теплоноситель пар - 0 Гкал/ч Установленная мощность электроприемников - 19,6 кВт Расчетная мощность электроприемников - 12,8 кВт. Вид топлива: - основное - природный газ - аварийное - дизельное топливо Максимальный расход газа - 144,4 нм3/ч Минимальный расход газа - 144,4 нм3/ч Площадь покрытий, м2 - 809,7 м2 в том числе: -проезд из асфальтобетона 348,4 м2 -тротуар из асфальтобетна 25,3 м2 -пожарный проезд из грунтощебня 436,00 м2 -площадка для АЦ 31,2 м2</t>
  </si>
  <si>
    <t>74-1-1-2-0013-18 от 26.01.2018 «ОАО «ЧЦЗ». Вельц-цех. Реконструкция печного отделения вельц-цеха. Перевод вельц-печи №2 на прокалку вельц-окиси»Адрес объекта Челябинская область Уральский регион, г. Челябинск, ул. Свердловский тракт, д. 24</t>
  </si>
  <si>
    <t xml:space="preserve">Заявитель ПУБЛИЧНОЕ АКЦИОНЕРНОЕ ОБЩЕСТВО "ЧЕЛЯБИНСКИЙ ЦИНКОВЫЙ ЗАВОД"454008, г. Челябинск, Свердловский тракт, 24. </t>
  </si>
  <si>
    <t>Металлургия-&gt;Промышленность свинца, цинка и олова-&gt;Объекты цинковых заводов-&gt; Производительность, тонн/ год - 51500Общая площадь, м2 - -Площадь застройки, м2 - 4130 Объем строительный, кубический метр - 11640 Продолжительность строительства, месяц - 16 Площадь территории в условных границах проектирования - 5200 м2. Общая площадь пристраиваемого участка грануляции - 1819,1 м2. Объем производства прокладочной печи - 51500 тонн в год Общая протяженность эстакад инженерных коммуникаций - 383 м. Площадь покрытий - 560 м2. Площадь используемой территории - 4690 м2.</t>
  </si>
  <si>
    <t>74-1-1-2-0014-18 от 26.01.2018 Реконструкция кровли здания с нежилым помещением общей площадью 26,7 м2, и административным помещением общей площадью 1249,6 м2, расположенного по адресу: Челябинская область, Еманжелинский район, г. Еманжелинск, ул. Гайдара, 4Адрес объекта Челябинская область Еманжелинский район, г. Еманжелинск, ул. Гайдара, д. 4.</t>
  </si>
  <si>
    <t>Заявитель АДМИНИСТРАЦИЯ ЕМАНЖЕЛИНСКОГО МУНИЦИПАЛЬНОГО РАЙОНА456580, Челябинская область, Еманжелинский район, город Еманжелинск, ул. Мира, д. 18</t>
  </si>
  <si>
    <t xml:space="preserve">Жилищное хозяйство-&gt;Жилье для постоянного проживания-&gt;Многоквартирные жилые дома-&gt; Количество этажей, ед. - 3Материал (сборно-монолитный каркас с заполнением легкобетонными блоками, панельное, панельное со сборно-монолитным каркасом, каркасное с заполнением легкобетонными блоками, монолитное, каркасное с заполнением кирпичом, из газосиликатных блоков, из силикатного кирпича, из керамического кирпича, из керамического кирпича с монолитным каркасом, каркасное с заполнением легкобетонными блоками, из ячеистобетонных блоков с монолитным каркасом, кирпичное с монолитным каркасом и др.) - -Количество машиномест подземной парковки, ед. - 0Этажность, единиц - 3 Площадь застройки, м2 - 561,67 Высота, м - 12,11 Высота зданияПлощадь кровли - 475,7 м2. Строительный объем здания: -до реконструкции кровли - 4070 м2. -после реконструкции кровли - 4950 м2. Площадь этажа - 449,62 м2. Степень огнестойкости - II. </t>
  </si>
  <si>
    <t>74-1-1-3-0010-18 от 24.01.2018 Горнолыжный комплекс "Большой Аджигардак. Водозабор из ручья Гремячий"Адрес объекта Челябинская область Ашинский район</t>
  </si>
  <si>
    <t>Заявитель ИП Карелина Лариса Геннадиевна454080 г. Челябинск ул. Энтузиастов, 26</t>
  </si>
  <si>
    <t>Сельское и лесное хозяйство, охота, рыболовство и рыбоводство-&gt;Производства вспомогательные в области сельского хозяйства-&gt;Объекты гидромелиоративного назначения (объекты орошения, осушения)-&gt; Производительность, м3/час - 7,56Продолжительность строительства, месяц - 6 водозабораПродолжительность строительства, месяц - 6 напортные трубопроводы Д=63мм.Продолжительность строительства, месяц - - 4-6 мес. - водопроводные сооруженияРасчетный расход воды: -гостиничный комплекс (1043 чел.) - 143,42м3/сут. -Нижний поселок (408 чел.) - 56,1 м3/сут. Категория водозабора: III Тип водозабора 1112-002-2015-КМ1 - русловый с фильтрующим оголовком. Самотечные линии 2 диаметром 90мм - 37,2 п.м. Напорные трубопроводы диаметром 63мм (общая длина) - 2514,6 п.м. Расход гипохлорита натрия - 4,3 л/сут. Установленная мощность электрооборудования водоподготовки - 11,8 кВТ.</t>
  </si>
  <si>
    <t>74-1-1-3-0020-18 от 07.02.2018 «Реконструкция сети канализации с очистными сооружениями и выпусками очищенных стоков Черкаскульского психоневрологического интерната по адресу: Челябинская область, Каслинский муниципальный район, п. Черкаскуль» Адрес объекта Челябинская область Каслинский муниципальный район, поселок Черкаскуль, ул. Ленина, д. 23</t>
  </si>
  <si>
    <t>Водоснабжение, водоотведение, водоочистка-&gt;Сбор сточных вод-&gt;Объекты канализации-&gt; Продолжительность строительства, месяц - 4 I этапПродолжительность строительства, месяц - 4,6 II этапПродолжительность строительства, месяц - 3,2 III этапПлощадь, м2 - 1810,95 Площадь отведенного участкаПлощадь застройки, м2 - 66,13 Площадь озеленения, м2 - 534,87 Расчетный расход водоотведения: 143,6 м3/сут., 14 м3/час, 3,88л/сек. I этап: ОСК и КНС, производительностью: -КНС(II категория) - 14 м3/час. -ОСК(III категория) - 150 м3/сут, 1,74 л/сек. -Песколовка ПЛГ 10П-СИ (II категория) - 10 м3/час. II этап: Самотечный очищенный сброс от ОСК (II категория) диаметр 160 мм. - 1200 м.п. III этап: Самотечная канализация от интерната до ОСК: - диаметр 160 мм. - 410 м.п. - диаметр 200 мм. - 333 м.п. Расчетный расход водопотребления интерната: 143,6 м3/сут Расчетный расход водоотведения от интерната: 143,6 м3/сут, 14 м3/час, 4,15 л/с Площадь покрытий - 966 м2. Площадь участка в границах благоустройства - 1567 м2.</t>
  </si>
  <si>
    <t>Номер заключения</t>
  </si>
  <si>
    <t>Дата заключения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</si>
</sst>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amily val="2"/>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1"/>
      <color indexed="8"/>
      <name val="Calibri"/>
      <family val="2"/>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18" fillId="33" borderId="10" xfId="0" applyFont="1" applyFill="1" applyBorder="1" applyAlignment="1">
      <alignmen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18" fillId="33" borderId="13" xfId="0" applyFont="1" applyFill="1" applyBorder="1" applyAlignment="1">
      <alignment vertical="top" wrapText="1"/>
    </xf>
    <xf numFmtId="0" fontId="0" fillId="0" borderId="11" xfId="0" applyBorder="1" applyAlignment="1">
      <alignment horizontal="left" vertical="top"/>
    </xf>
    <xf numFmtId="14" fontId="0" fillId="0" borderId="11" xfId="0" applyNumberFormat="1" applyBorder="1" applyAlignment="1">
      <alignment horizontal="left" vertical="top"/>
    </xf>
    <xf numFmtId="0" fontId="0" fillId="0" borderId="11" xfId="0" applyBorder="1" applyAlignment="1">
      <alignment horizontal="left" vertical="top" wrapText="1"/>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81"/>
  <sheetViews>
    <sheetView tabSelected="1" workbookViewId="0">
      <selection activeCell="A82" sqref="A82:XFD91"/>
    </sheetView>
  </sheetViews>
  <sheetFormatPr defaultColWidth="9.5703125" defaultRowHeight="15" x14ac:dyDescent="0.25"/>
  <cols>
    <col min="1" max="2" width="16" customWidth="1"/>
    <col min="3" max="3" width="41.140625" customWidth="1"/>
    <col min="4" max="4" width="38.85546875" customWidth="1"/>
    <col min="5" max="6" width="41.140625" customWidth="1"/>
    <col min="7" max="7" width="38.85546875" customWidth="1"/>
  </cols>
  <sheetData>
    <row r="1" spans="1:7" ht="30" x14ac:dyDescent="0.25">
      <c r="A1" s="4" t="s">
        <v>236</v>
      </c>
      <c r="B1" s="4" t="s">
        <v>237</v>
      </c>
      <c r="C1" s="4" t="s">
        <v>1</v>
      </c>
      <c r="D1" s="1" t="s">
        <v>2</v>
      </c>
      <c r="E1" s="1" t="s">
        <v>3</v>
      </c>
      <c r="F1" s="1" t="s">
        <v>4</v>
      </c>
      <c r="G1" s="1" t="s">
        <v>5</v>
      </c>
    </row>
    <row r="2" spans="1:7" ht="255" x14ac:dyDescent="0.25">
      <c r="A2" s="5" t="str">
        <f t="shared" ref="A2:A33" si="0">LEFT(C2,16)</f>
        <v>74-1-1-3-0002-18</v>
      </c>
      <c r="B2" s="6">
        <f t="shared" ref="B2:B33" si="1">DATEVALUE(RIGHT(LEFT(C2,30),10))</f>
        <v>43112</v>
      </c>
      <c r="C2" s="7" t="s">
        <v>207</v>
      </c>
      <c r="D2" s="3" t="s">
        <v>208</v>
      </c>
      <c r="E2" s="2" t="s">
        <v>209</v>
      </c>
      <c r="F2" s="2" t="s">
        <v>0</v>
      </c>
      <c r="G2" s="2" t="s">
        <v>6</v>
      </c>
    </row>
    <row r="3" spans="1:7" ht="165" x14ac:dyDescent="0.25">
      <c r="A3" s="5" t="str">
        <f t="shared" si="0"/>
        <v>74-1-1-2-0001-18</v>
      </c>
      <c r="B3" s="6">
        <f t="shared" si="1"/>
        <v>43112</v>
      </c>
      <c r="C3" s="7" t="s">
        <v>217</v>
      </c>
      <c r="D3" s="3" t="s">
        <v>218</v>
      </c>
      <c r="E3" s="2" t="s">
        <v>219</v>
      </c>
      <c r="F3" s="2" t="s">
        <v>0</v>
      </c>
      <c r="G3" s="2" t="s">
        <v>6</v>
      </c>
    </row>
    <row r="4" spans="1:7" ht="135" x14ac:dyDescent="0.25">
      <c r="A4" s="5" t="str">
        <f t="shared" si="0"/>
        <v>74-1-1-2-0005-18</v>
      </c>
      <c r="B4" s="6">
        <f t="shared" si="1"/>
        <v>43117</v>
      </c>
      <c r="C4" s="7" t="s">
        <v>204</v>
      </c>
      <c r="D4" s="3" t="s">
        <v>205</v>
      </c>
      <c r="E4" s="2" t="s">
        <v>206</v>
      </c>
      <c r="F4" s="2" t="s">
        <v>0</v>
      </c>
      <c r="G4" s="2" t="s">
        <v>6</v>
      </c>
    </row>
    <row r="5" spans="1:7" ht="210" x14ac:dyDescent="0.25">
      <c r="A5" s="5" t="str">
        <f t="shared" si="0"/>
        <v>74-1-1-3-0007-18</v>
      </c>
      <c r="B5" s="6">
        <f t="shared" si="1"/>
        <v>43122</v>
      </c>
      <c r="C5" s="7" t="s">
        <v>214</v>
      </c>
      <c r="D5" s="3" t="s">
        <v>215</v>
      </c>
      <c r="E5" s="2" t="s">
        <v>216</v>
      </c>
      <c r="F5" s="2" t="s">
        <v>0</v>
      </c>
      <c r="G5" s="2" t="s">
        <v>6</v>
      </c>
    </row>
    <row r="6" spans="1:7" ht="390" x14ac:dyDescent="0.25">
      <c r="A6" s="5" t="str">
        <f t="shared" si="0"/>
        <v>74-1-1-3-0010-18</v>
      </c>
      <c r="B6" s="6">
        <f t="shared" si="1"/>
        <v>43124</v>
      </c>
      <c r="C6" s="7" t="s">
        <v>231</v>
      </c>
      <c r="D6" s="3" t="s">
        <v>232</v>
      </c>
      <c r="E6" s="2" t="s">
        <v>233</v>
      </c>
      <c r="F6" s="2" t="s">
        <v>0</v>
      </c>
      <c r="G6" s="2" t="s">
        <v>6</v>
      </c>
    </row>
    <row r="7" spans="1:7" ht="409.5" x14ac:dyDescent="0.25">
      <c r="A7" s="5" t="str">
        <f t="shared" si="0"/>
        <v>74-1-1-3-0012-18</v>
      </c>
      <c r="B7" s="6">
        <f t="shared" si="1"/>
        <v>43125</v>
      </c>
      <c r="C7" s="7" t="s">
        <v>210</v>
      </c>
      <c r="D7" s="3" t="s">
        <v>174</v>
      </c>
      <c r="E7" s="2" t="s">
        <v>211</v>
      </c>
      <c r="F7" s="2" t="s">
        <v>0</v>
      </c>
      <c r="G7" s="2" t="s">
        <v>6</v>
      </c>
    </row>
    <row r="8" spans="1:7" ht="390" x14ac:dyDescent="0.25">
      <c r="A8" s="5" t="str">
        <f t="shared" si="0"/>
        <v>74-1-1-3-0011-18</v>
      </c>
      <c r="B8" s="6">
        <f t="shared" si="1"/>
        <v>43125</v>
      </c>
      <c r="C8" s="7" t="s">
        <v>222</v>
      </c>
      <c r="D8" s="3" t="s">
        <v>223</v>
      </c>
      <c r="E8" s="2" t="s">
        <v>224</v>
      </c>
      <c r="F8" s="2" t="s">
        <v>0</v>
      </c>
      <c r="G8" s="2" t="s">
        <v>6</v>
      </c>
    </row>
    <row r="9" spans="1:7" ht="240" x14ac:dyDescent="0.25">
      <c r="A9" s="5" t="str">
        <f t="shared" si="0"/>
        <v>74-1-1-2-0013-18</v>
      </c>
      <c r="B9" s="6">
        <f t="shared" si="1"/>
        <v>43126</v>
      </c>
      <c r="C9" s="7" t="s">
        <v>225</v>
      </c>
      <c r="D9" s="3" t="s">
        <v>226</v>
      </c>
      <c r="E9" s="2" t="s">
        <v>227</v>
      </c>
      <c r="F9" s="2" t="s">
        <v>0</v>
      </c>
      <c r="G9" s="2" t="s">
        <v>6</v>
      </c>
    </row>
    <row r="10" spans="1:7" ht="405" x14ac:dyDescent="0.25">
      <c r="A10" s="5" t="str">
        <f t="shared" si="0"/>
        <v>74-1-1-2-0014-18</v>
      </c>
      <c r="B10" s="6">
        <f t="shared" si="1"/>
        <v>43126</v>
      </c>
      <c r="C10" s="7" t="s">
        <v>228</v>
      </c>
      <c r="D10" s="3" t="s">
        <v>229</v>
      </c>
      <c r="E10" s="2" t="s">
        <v>230</v>
      </c>
      <c r="F10" s="2" t="s">
        <v>0</v>
      </c>
      <c r="G10" s="2" t="s">
        <v>6</v>
      </c>
    </row>
    <row r="11" spans="1:7" ht="120" x14ac:dyDescent="0.25">
      <c r="A11" s="5" t="str">
        <f t="shared" si="0"/>
        <v>74-1-1-2-0015-18</v>
      </c>
      <c r="B11" s="6">
        <f t="shared" si="1"/>
        <v>43130</v>
      </c>
      <c r="C11" s="7" t="s">
        <v>220</v>
      </c>
      <c r="D11" s="3" t="s">
        <v>157</v>
      </c>
      <c r="E11" s="2" t="s">
        <v>221</v>
      </c>
      <c r="F11" s="2" t="s">
        <v>0</v>
      </c>
      <c r="G11" s="2" t="s">
        <v>6</v>
      </c>
    </row>
    <row r="12" spans="1:7" ht="285" x14ac:dyDescent="0.25">
      <c r="A12" s="5" t="str">
        <f t="shared" si="0"/>
        <v>74-1-1-2-0017-18</v>
      </c>
      <c r="B12" s="6">
        <f t="shared" si="1"/>
        <v>43132</v>
      </c>
      <c r="C12" s="7" t="s">
        <v>116</v>
      </c>
      <c r="D12" s="3" t="s">
        <v>117</v>
      </c>
      <c r="E12" s="2" t="s">
        <v>118</v>
      </c>
      <c r="F12" s="2" t="s">
        <v>0</v>
      </c>
      <c r="G12" s="2" t="s">
        <v>6</v>
      </c>
    </row>
    <row r="13" spans="1:7" ht="300" x14ac:dyDescent="0.25">
      <c r="A13" s="5" t="str">
        <f t="shared" si="0"/>
        <v>74-1-1-3-0018-18</v>
      </c>
      <c r="B13" s="6">
        <f t="shared" si="1"/>
        <v>43133</v>
      </c>
      <c r="C13" s="7" t="s">
        <v>123</v>
      </c>
      <c r="D13" s="3" t="s">
        <v>13</v>
      </c>
      <c r="E13" s="2" t="s">
        <v>124</v>
      </c>
      <c r="F13" s="2" t="s">
        <v>0</v>
      </c>
      <c r="G13" s="2" t="s">
        <v>6</v>
      </c>
    </row>
    <row r="14" spans="1:7" ht="409.5" x14ac:dyDescent="0.25">
      <c r="A14" s="5" t="str">
        <f t="shared" si="0"/>
        <v>74-1-1-3-0019-18</v>
      </c>
      <c r="B14" s="6">
        <f t="shared" si="1"/>
        <v>43138</v>
      </c>
      <c r="C14" s="7" t="s">
        <v>212</v>
      </c>
      <c r="D14" s="3" t="s">
        <v>119</v>
      </c>
      <c r="E14" s="2" t="s">
        <v>213</v>
      </c>
      <c r="F14" s="2" t="s">
        <v>0</v>
      </c>
      <c r="G14" s="2" t="s">
        <v>6</v>
      </c>
    </row>
    <row r="15" spans="1:7" ht="405" x14ac:dyDescent="0.25">
      <c r="A15" s="5" t="str">
        <f t="shared" si="0"/>
        <v>74-1-1-3-0020-18</v>
      </c>
      <c r="B15" s="6">
        <f t="shared" si="1"/>
        <v>43138</v>
      </c>
      <c r="C15" s="7" t="s">
        <v>234</v>
      </c>
      <c r="D15" s="3" t="s">
        <v>159</v>
      </c>
      <c r="E15" s="2" t="s">
        <v>235</v>
      </c>
      <c r="F15" s="2" t="s">
        <v>0</v>
      </c>
      <c r="G15" s="2" t="s">
        <v>6</v>
      </c>
    </row>
    <row r="16" spans="1:7" ht="195" x14ac:dyDescent="0.25">
      <c r="A16" s="5" t="str">
        <f t="shared" si="0"/>
        <v>74-1-1-3-0026-18</v>
      </c>
      <c r="B16" s="6">
        <f t="shared" si="1"/>
        <v>43140</v>
      </c>
      <c r="C16" s="7" t="s">
        <v>168</v>
      </c>
      <c r="D16" s="3" t="s">
        <v>169</v>
      </c>
      <c r="E16" s="2" t="s">
        <v>170</v>
      </c>
      <c r="F16" s="2" t="s">
        <v>0</v>
      </c>
      <c r="G16" s="2" t="s">
        <v>6</v>
      </c>
    </row>
    <row r="17" spans="1:7" ht="285" x14ac:dyDescent="0.25">
      <c r="A17" s="5" t="str">
        <f t="shared" si="0"/>
        <v>74-1-1-3-0022-18</v>
      </c>
      <c r="B17" s="6">
        <f t="shared" si="1"/>
        <v>43140</v>
      </c>
      <c r="C17" s="7" t="s">
        <v>193</v>
      </c>
      <c r="D17" s="3" t="s">
        <v>100</v>
      </c>
      <c r="E17" s="2" t="s">
        <v>194</v>
      </c>
      <c r="F17" s="2" t="s">
        <v>0</v>
      </c>
      <c r="G17" s="2" t="s">
        <v>6</v>
      </c>
    </row>
    <row r="18" spans="1:7" ht="375" x14ac:dyDescent="0.25">
      <c r="A18" s="5" t="str">
        <f t="shared" si="0"/>
        <v>74-1-1-3-0025-18</v>
      </c>
      <c r="B18" s="6">
        <f t="shared" si="1"/>
        <v>43140</v>
      </c>
      <c r="C18" s="7" t="s">
        <v>195</v>
      </c>
      <c r="D18" s="3" t="s">
        <v>98</v>
      </c>
      <c r="E18" s="2" t="s">
        <v>196</v>
      </c>
      <c r="F18" s="2" t="s">
        <v>0</v>
      </c>
      <c r="G18" s="2" t="s">
        <v>6</v>
      </c>
    </row>
    <row r="19" spans="1:7" ht="330" x14ac:dyDescent="0.25">
      <c r="A19" s="5" t="str">
        <f t="shared" si="0"/>
        <v>74-1-1-3-0024-18</v>
      </c>
      <c r="B19" s="6">
        <f t="shared" si="1"/>
        <v>43140</v>
      </c>
      <c r="C19" s="7" t="s">
        <v>197</v>
      </c>
      <c r="D19" s="3" t="s">
        <v>198</v>
      </c>
      <c r="E19" s="2" t="s">
        <v>199</v>
      </c>
      <c r="F19" s="2" t="s">
        <v>0</v>
      </c>
      <c r="G19" s="2" t="s">
        <v>6</v>
      </c>
    </row>
    <row r="20" spans="1:7" ht="360" x14ac:dyDescent="0.25">
      <c r="A20" s="5" t="str">
        <f t="shared" si="0"/>
        <v>74-1-1-3-0023-18</v>
      </c>
      <c r="B20" s="6">
        <f t="shared" si="1"/>
        <v>43140</v>
      </c>
      <c r="C20" s="7" t="s">
        <v>200</v>
      </c>
      <c r="D20" s="3" t="s">
        <v>98</v>
      </c>
      <c r="E20" s="2" t="s">
        <v>201</v>
      </c>
      <c r="F20" s="2" t="s">
        <v>0</v>
      </c>
      <c r="G20" s="2" t="s">
        <v>6</v>
      </c>
    </row>
    <row r="21" spans="1:7" ht="360" x14ac:dyDescent="0.25">
      <c r="A21" s="5" t="str">
        <f t="shared" si="0"/>
        <v>74-1-1-3-0021-18</v>
      </c>
      <c r="B21" s="6">
        <f t="shared" si="1"/>
        <v>43140</v>
      </c>
      <c r="C21" s="7" t="s">
        <v>202</v>
      </c>
      <c r="D21" s="3" t="s">
        <v>98</v>
      </c>
      <c r="E21" s="2" t="s">
        <v>203</v>
      </c>
      <c r="F21" s="2" t="s">
        <v>0</v>
      </c>
      <c r="G21" s="2" t="s">
        <v>6</v>
      </c>
    </row>
    <row r="22" spans="1:7" ht="300" x14ac:dyDescent="0.25">
      <c r="A22" s="5" t="str">
        <f t="shared" si="0"/>
        <v>74-1-1-2-0027-18</v>
      </c>
      <c r="B22" s="6">
        <f t="shared" si="1"/>
        <v>43146</v>
      </c>
      <c r="C22" s="7" t="s">
        <v>176</v>
      </c>
      <c r="D22" s="3" t="s">
        <v>177</v>
      </c>
      <c r="E22" s="2" t="s">
        <v>178</v>
      </c>
      <c r="F22" s="2" t="s">
        <v>0</v>
      </c>
      <c r="G22" s="2" t="s">
        <v>6</v>
      </c>
    </row>
    <row r="23" spans="1:7" ht="240" x14ac:dyDescent="0.25">
      <c r="A23" s="5" t="str">
        <f t="shared" si="0"/>
        <v>74-1-1-2-0028-18</v>
      </c>
      <c r="B23" s="6">
        <f t="shared" si="1"/>
        <v>43146</v>
      </c>
      <c r="C23" s="7" t="s">
        <v>179</v>
      </c>
      <c r="D23" s="3" t="s">
        <v>180</v>
      </c>
      <c r="E23" s="2" t="s">
        <v>181</v>
      </c>
      <c r="F23" s="2" t="s">
        <v>0</v>
      </c>
      <c r="G23" s="2" t="s">
        <v>6</v>
      </c>
    </row>
    <row r="24" spans="1:7" ht="409.5" x14ac:dyDescent="0.25">
      <c r="A24" s="5" t="str">
        <f t="shared" si="0"/>
        <v>74-1-1-3-0029-18</v>
      </c>
      <c r="B24" s="6">
        <f t="shared" si="1"/>
        <v>43146</v>
      </c>
      <c r="C24" s="7" t="s">
        <v>185</v>
      </c>
      <c r="D24" s="3" t="s">
        <v>186</v>
      </c>
      <c r="E24" s="2" t="s">
        <v>187</v>
      </c>
      <c r="F24" s="2" t="s">
        <v>0</v>
      </c>
      <c r="G24" s="2" t="s">
        <v>6</v>
      </c>
    </row>
    <row r="25" spans="1:7" ht="240" x14ac:dyDescent="0.25">
      <c r="A25" s="5" t="str">
        <f t="shared" si="0"/>
        <v>74-1-2-3-3003-21</v>
      </c>
      <c r="B25" s="6">
        <f t="shared" si="1"/>
        <v>43147</v>
      </c>
      <c r="C25" s="7" t="s">
        <v>153</v>
      </c>
      <c r="D25" s="3" t="s">
        <v>154</v>
      </c>
      <c r="E25" s="2" t="s">
        <v>155</v>
      </c>
      <c r="F25" s="2" t="s">
        <v>0</v>
      </c>
      <c r="G25" s="2" t="s">
        <v>6</v>
      </c>
    </row>
    <row r="26" spans="1:7" ht="375" x14ac:dyDescent="0.25">
      <c r="A26" s="5" t="str">
        <f t="shared" si="0"/>
        <v>74-1-1-3-0030-18</v>
      </c>
      <c r="B26" s="6">
        <f t="shared" si="1"/>
        <v>43147</v>
      </c>
      <c r="C26" s="7" t="s">
        <v>188</v>
      </c>
      <c r="D26" s="3" t="s">
        <v>76</v>
      </c>
      <c r="E26" s="2" t="s">
        <v>189</v>
      </c>
      <c r="F26" s="2" t="s">
        <v>0</v>
      </c>
      <c r="G26" s="2" t="s">
        <v>6</v>
      </c>
    </row>
    <row r="27" spans="1:7" ht="405" x14ac:dyDescent="0.25">
      <c r="A27" s="5" t="str">
        <f t="shared" si="0"/>
        <v>74-1-1-3-0034-18</v>
      </c>
      <c r="B27" s="6">
        <f t="shared" si="1"/>
        <v>43150</v>
      </c>
      <c r="C27" s="7" t="s">
        <v>173</v>
      </c>
      <c r="D27" s="3" t="s">
        <v>174</v>
      </c>
      <c r="E27" s="2" t="s">
        <v>175</v>
      </c>
      <c r="F27" s="2" t="s">
        <v>0</v>
      </c>
      <c r="G27" s="2" t="s">
        <v>6</v>
      </c>
    </row>
    <row r="28" spans="1:7" ht="105" x14ac:dyDescent="0.25">
      <c r="A28" s="5" t="str">
        <f t="shared" si="0"/>
        <v>74-1-1-2-0033-18</v>
      </c>
      <c r="B28" s="6">
        <f t="shared" si="1"/>
        <v>43150</v>
      </c>
      <c r="C28" s="7" t="s">
        <v>190</v>
      </c>
      <c r="D28" s="3" t="s">
        <v>191</v>
      </c>
      <c r="E28" s="2" t="s">
        <v>192</v>
      </c>
      <c r="F28" s="2" t="s">
        <v>0</v>
      </c>
      <c r="G28" s="2" t="s">
        <v>6</v>
      </c>
    </row>
    <row r="29" spans="1:7" ht="240" x14ac:dyDescent="0.25">
      <c r="A29" s="5" t="str">
        <f t="shared" si="0"/>
        <v>74-1-1-3-0035-18</v>
      </c>
      <c r="B29" s="6">
        <f t="shared" si="1"/>
        <v>43153</v>
      </c>
      <c r="C29" s="7" t="s">
        <v>171</v>
      </c>
      <c r="D29" s="3" t="s">
        <v>167</v>
      </c>
      <c r="E29" s="2" t="s">
        <v>172</v>
      </c>
      <c r="F29" s="2" t="s">
        <v>0</v>
      </c>
      <c r="G29" s="2" t="s">
        <v>6</v>
      </c>
    </row>
    <row r="30" spans="1:7" ht="240" x14ac:dyDescent="0.25">
      <c r="A30" s="5" t="str">
        <f t="shared" si="0"/>
        <v>74-1-1-3-0037-18</v>
      </c>
      <c r="B30" s="6">
        <f t="shared" si="1"/>
        <v>43159</v>
      </c>
      <c r="C30" s="7" t="s">
        <v>182</v>
      </c>
      <c r="D30" s="3" t="s">
        <v>183</v>
      </c>
      <c r="E30" s="2" t="s">
        <v>184</v>
      </c>
      <c r="F30" s="2" t="s">
        <v>0</v>
      </c>
      <c r="G30" s="2" t="s">
        <v>6</v>
      </c>
    </row>
    <row r="31" spans="1:7" ht="225" x14ac:dyDescent="0.25">
      <c r="A31" s="5" t="str">
        <f t="shared" si="0"/>
        <v>74-1-1-3-0039-18</v>
      </c>
      <c r="B31" s="6">
        <f t="shared" si="1"/>
        <v>43161</v>
      </c>
      <c r="C31" s="7" t="s">
        <v>140</v>
      </c>
      <c r="D31" s="3" t="s">
        <v>141</v>
      </c>
      <c r="E31" s="2" t="s">
        <v>142</v>
      </c>
      <c r="F31" s="2" t="s">
        <v>0</v>
      </c>
      <c r="G31" s="2" t="s">
        <v>6</v>
      </c>
    </row>
    <row r="32" spans="1:7" ht="150" x14ac:dyDescent="0.25">
      <c r="A32" s="5" t="str">
        <f t="shared" si="0"/>
        <v>74-1-1-3-0040-18</v>
      </c>
      <c r="B32" s="6">
        <f t="shared" si="1"/>
        <v>43164</v>
      </c>
      <c r="C32" s="7" t="s">
        <v>156</v>
      </c>
      <c r="D32" s="3" t="s">
        <v>157</v>
      </c>
      <c r="E32" s="2" t="s">
        <v>158</v>
      </c>
      <c r="F32" s="2" t="s">
        <v>0</v>
      </c>
      <c r="G32" s="2" t="s">
        <v>6</v>
      </c>
    </row>
    <row r="33" spans="1:7" ht="409.5" x14ac:dyDescent="0.25">
      <c r="A33" s="5" t="str">
        <f t="shared" si="0"/>
        <v>74-1-1-3-0042-18</v>
      </c>
      <c r="B33" s="6">
        <f t="shared" si="1"/>
        <v>43165</v>
      </c>
      <c r="C33" s="7" t="s">
        <v>135</v>
      </c>
      <c r="D33" s="3" t="s">
        <v>136</v>
      </c>
      <c r="E33" s="2" t="s">
        <v>137</v>
      </c>
      <c r="F33" s="2" t="s">
        <v>0</v>
      </c>
      <c r="G33" s="2" t="s">
        <v>6</v>
      </c>
    </row>
    <row r="34" spans="1:7" ht="300" x14ac:dyDescent="0.25">
      <c r="A34" s="5" t="str">
        <f t="shared" ref="A34:A65" si="2">LEFT(C34,16)</f>
        <v>74-1-1-3-0044-18</v>
      </c>
      <c r="B34" s="6">
        <f t="shared" ref="B34:B65" si="3">DATEVALUE(RIGHT(LEFT(C34,30),10))</f>
        <v>43166</v>
      </c>
      <c r="C34" s="7" t="s">
        <v>138</v>
      </c>
      <c r="D34" s="3" t="s">
        <v>134</v>
      </c>
      <c r="E34" s="2" t="s">
        <v>139</v>
      </c>
      <c r="F34" s="2" t="s">
        <v>0</v>
      </c>
      <c r="G34" s="2" t="s">
        <v>6</v>
      </c>
    </row>
    <row r="35" spans="1:7" ht="270" x14ac:dyDescent="0.25">
      <c r="A35" s="5" t="str">
        <f t="shared" si="2"/>
        <v>74-1-1-3-0045-18</v>
      </c>
      <c r="B35" s="6">
        <f t="shared" si="3"/>
        <v>43171</v>
      </c>
      <c r="C35" s="7" t="s">
        <v>145</v>
      </c>
      <c r="D35" s="3" t="s">
        <v>102</v>
      </c>
      <c r="E35" s="2" t="s">
        <v>146</v>
      </c>
      <c r="F35" s="2" t="s">
        <v>0</v>
      </c>
      <c r="G35" s="2" t="s">
        <v>6</v>
      </c>
    </row>
    <row r="36" spans="1:7" ht="255" x14ac:dyDescent="0.25">
      <c r="A36" s="5" t="str">
        <f t="shared" si="2"/>
        <v>74-1-1-2-0046-18</v>
      </c>
      <c r="B36" s="6">
        <f t="shared" si="3"/>
        <v>43172</v>
      </c>
      <c r="C36" s="7" t="s">
        <v>143</v>
      </c>
      <c r="D36" s="3" t="s">
        <v>101</v>
      </c>
      <c r="E36" s="2" t="s">
        <v>144</v>
      </c>
      <c r="F36" s="2" t="s">
        <v>0</v>
      </c>
      <c r="G36" s="2" t="s">
        <v>6</v>
      </c>
    </row>
    <row r="37" spans="1:7" ht="120" x14ac:dyDescent="0.25">
      <c r="A37" s="5" t="str">
        <f t="shared" si="2"/>
        <v>74-1-1-2-0048-18</v>
      </c>
      <c r="B37" s="6">
        <f t="shared" si="3"/>
        <v>43173</v>
      </c>
      <c r="C37" s="7" t="s">
        <v>131</v>
      </c>
      <c r="D37" s="3" t="s">
        <v>132</v>
      </c>
      <c r="E37" s="2" t="s">
        <v>133</v>
      </c>
      <c r="F37" s="2" t="s">
        <v>0</v>
      </c>
      <c r="G37" s="2" t="s">
        <v>6</v>
      </c>
    </row>
    <row r="38" spans="1:7" ht="409.5" x14ac:dyDescent="0.25">
      <c r="A38" s="5" t="str">
        <f t="shared" si="2"/>
        <v>74-1-1-3-0051-18</v>
      </c>
      <c r="B38" s="6">
        <f t="shared" si="3"/>
        <v>43179</v>
      </c>
      <c r="C38" s="7" t="s">
        <v>160</v>
      </c>
      <c r="D38" s="3" t="s">
        <v>161</v>
      </c>
      <c r="E38" s="2" t="s">
        <v>162</v>
      </c>
      <c r="F38" s="2" t="s">
        <v>0</v>
      </c>
      <c r="G38" s="2" t="s">
        <v>6</v>
      </c>
    </row>
    <row r="39" spans="1:7" ht="150" x14ac:dyDescent="0.25">
      <c r="A39" s="5" t="str">
        <f t="shared" si="2"/>
        <v>74-1-1-2-0052-18</v>
      </c>
      <c r="B39" s="6">
        <f t="shared" si="3"/>
        <v>43181</v>
      </c>
      <c r="C39" s="7" t="s">
        <v>147</v>
      </c>
      <c r="D39" s="3" t="s">
        <v>115</v>
      </c>
      <c r="E39" s="2" t="s">
        <v>148</v>
      </c>
      <c r="F39" s="2" t="s">
        <v>0</v>
      </c>
      <c r="G39" s="2" t="s">
        <v>6</v>
      </c>
    </row>
    <row r="40" spans="1:7" ht="300" x14ac:dyDescent="0.25">
      <c r="A40" s="5" t="str">
        <f t="shared" si="2"/>
        <v>74-1-1-2-0053-18</v>
      </c>
      <c r="B40" s="6">
        <f t="shared" si="3"/>
        <v>43181</v>
      </c>
      <c r="C40" s="7" t="s">
        <v>149</v>
      </c>
      <c r="D40" s="3" t="s">
        <v>150</v>
      </c>
      <c r="E40" s="2" t="s">
        <v>151</v>
      </c>
      <c r="F40" s="2" t="s">
        <v>0</v>
      </c>
      <c r="G40" s="2" t="s">
        <v>152</v>
      </c>
    </row>
    <row r="41" spans="1:7" ht="195" x14ac:dyDescent="0.25">
      <c r="A41" s="5" t="str">
        <f t="shared" si="2"/>
        <v>74-1-1-2-0059-18</v>
      </c>
      <c r="B41" s="6">
        <f t="shared" si="3"/>
        <v>43185</v>
      </c>
      <c r="C41" s="7" t="s">
        <v>125</v>
      </c>
      <c r="D41" s="3" t="s">
        <v>126</v>
      </c>
      <c r="E41" s="2" t="s">
        <v>127</v>
      </c>
      <c r="F41" s="2" t="s">
        <v>0</v>
      </c>
      <c r="G41" s="2" t="s">
        <v>6</v>
      </c>
    </row>
    <row r="42" spans="1:7" ht="195" x14ac:dyDescent="0.25">
      <c r="A42" s="5" t="str">
        <f t="shared" si="2"/>
        <v>74-1-1-2-0060-18</v>
      </c>
      <c r="B42" s="6">
        <f t="shared" si="3"/>
        <v>43186</v>
      </c>
      <c r="C42" s="7" t="s">
        <v>128</v>
      </c>
      <c r="D42" s="3" t="s">
        <v>129</v>
      </c>
      <c r="E42" s="2" t="s">
        <v>130</v>
      </c>
      <c r="F42" s="2" t="s">
        <v>0</v>
      </c>
      <c r="G42" s="2" t="s">
        <v>6</v>
      </c>
    </row>
    <row r="43" spans="1:7" ht="285" x14ac:dyDescent="0.25">
      <c r="A43" s="5" t="str">
        <f t="shared" si="2"/>
        <v>74-1-1-3-0061-18</v>
      </c>
      <c r="B43" s="6">
        <f t="shared" si="3"/>
        <v>43186</v>
      </c>
      <c r="C43" s="7" t="s">
        <v>163</v>
      </c>
      <c r="D43" s="3" t="s">
        <v>164</v>
      </c>
      <c r="E43" s="2" t="s">
        <v>165</v>
      </c>
      <c r="F43" s="2" t="s">
        <v>0</v>
      </c>
      <c r="G43" s="2" t="s">
        <v>166</v>
      </c>
    </row>
    <row r="44" spans="1:7" ht="409.5" x14ac:dyDescent="0.25">
      <c r="A44" s="5" t="str">
        <f t="shared" si="2"/>
        <v>74-1-1-3-0064-18</v>
      </c>
      <c r="B44" s="6">
        <f t="shared" si="3"/>
        <v>43189</v>
      </c>
      <c r="C44" s="7" t="s">
        <v>67</v>
      </c>
      <c r="D44" s="3" t="s">
        <v>68</v>
      </c>
      <c r="E44" s="2" t="s">
        <v>69</v>
      </c>
      <c r="F44" s="2" t="s">
        <v>0</v>
      </c>
      <c r="G44" s="2" t="s">
        <v>6</v>
      </c>
    </row>
    <row r="45" spans="1:7" ht="409.5" x14ac:dyDescent="0.25">
      <c r="A45" s="5" t="str">
        <f t="shared" si="2"/>
        <v>74-1-1-3-0065-18</v>
      </c>
      <c r="B45" s="6">
        <f t="shared" si="3"/>
        <v>43192</v>
      </c>
      <c r="C45" s="7" t="s">
        <v>112</v>
      </c>
      <c r="D45" s="3" t="s">
        <v>113</v>
      </c>
      <c r="E45" s="2" t="s">
        <v>114</v>
      </c>
      <c r="F45" s="2" t="s">
        <v>0</v>
      </c>
      <c r="G45" s="2" t="s">
        <v>6</v>
      </c>
    </row>
    <row r="46" spans="1:7" ht="409.5" x14ac:dyDescent="0.25">
      <c r="A46" s="5" t="str">
        <f t="shared" si="2"/>
        <v>74-1-1-3-0067-18</v>
      </c>
      <c r="B46" s="6">
        <f t="shared" si="3"/>
        <v>43193</v>
      </c>
      <c r="C46" s="7" t="s">
        <v>106</v>
      </c>
      <c r="D46" s="3" t="s">
        <v>107</v>
      </c>
      <c r="E46" s="2" t="s">
        <v>108</v>
      </c>
      <c r="F46" s="2" t="s">
        <v>0</v>
      </c>
      <c r="G46" s="2" t="s">
        <v>6</v>
      </c>
    </row>
    <row r="47" spans="1:7" ht="285" x14ac:dyDescent="0.25">
      <c r="A47" s="5" t="str">
        <f t="shared" si="2"/>
        <v>74-1-1-1-0066-18</v>
      </c>
      <c r="B47" s="6">
        <f t="shared" si="3"/>
        <v>43193</v>
      </c>
      <c r="C47" s="7" t="s">
        <v>109</v>
      </c>
      <c r="D47" s="3" t="s">
        <v>110</v>
      </c>
      <c r="E47" s="2" t="s">
        <v>111</v>
      </c>
      <c r="F47" s="2" t="s">
        <v>0</v>
      </c>
      <c r="G47" s="2" t="s">
        <v>6</v>
      </c>
    </row>
    <row r="48" spans="1:7" ht="360" x14ac:dyDescent="0.25">
      <c r="A48" s="5" t="str">
        <f t="shared" si="2"/>
        <v>74-1-1-3-0067-18</v>
      </c>
      <c r="B48" s="6">
        <f t="shared" si="3"/>
        <v>43193</v>
      </c>
      <c r="C48" s="7" t="s">
        <v>120</v>
      </c>
      <c r="D48" s="3" t="s">
        <v>121</v>
      </c>
      <c r="E48" s="2" t="s">
        <v>122</v>
      </c>
      <c r="F48" s="2" t="s">
        <v>0</v>
      </c>
      <c r="G48" s="2" t="s">
        <v>6</v>
      </c>
    </row>
    <row r="49" spans="1:7" ht="210" x14ac:dyDescent="0.25">
      <c r="A49" s="5" t="str">
        <f t="shared" si="2"/>
        <v>74-1-1-2-0068-18</v>
      </c>
      <c r="B49" s="6">
        <f t="shared" si="3"/>
        <v>43194</v>
      </c>
      <c r="C49" s="7" t="s">
        <v>49</v>
      </c>
      <c r="D49" s="3" t="s">
        <v>50</v>
      </c>
      <c r="E49" s="2" t="s">
        <v>51</v>
      </c>
      <c r="F49" s="2" t="s">
        <v>0</v>
      </c>
      <c r="G49" s="2" t="s">
        <v>6</v>
      </c>
    </row>
    <row r="50" spans="1:7" ht="360" x14ac:dyDescent="0.25">
      <c r="A50" s="5" t="str">
        <f t="shared" si="2"/>
        <v>74-1-1-3-0069-18</v>
      </c>
      <c r="B50" s="6">
        <f t="shared" si="3"/>
        <v>43194</v>
      </c>
      <c r="C50" s="7" t="s">
        <v>103</v>
      </c>
      <c r="D50" s="3" t="s">
        <v>104</v>
      </c>
      <c r="E50" s="2" t="s">
        <v>105</v>
      </c>
      <c r="F50" s="2" t="s">
        <v>0</v>
      </c>
      <c r="G50" s="2" t="s">
        <v>6</v>
      </c>
    </row>
    <row r="51" spans="1:7" ht="409.5" x14ac:dyDescent="0.25">
      <c r="A51" s="5" t="str">
        <f t="shared" si="2"/>
        <v>74-1-1-3-0071-18</v>
      </c>
      <c r="B51" s="6">
        <f t="shared" si="3"/>
        <v>43199</v>
      </c>
      <c r="C51" s="7" t="s">
        <v>64</v>
      </c>
      <c r="D51" s="3" t="s">
        <v>65</v>
      </c>
      <c r="E51" s="2" t="s">
        <v>66</v>
      </c>
      <c r="F51" s="2" t="s">
        <v>0</v>
      </c>
      <c r="G51" s="2" t="s">
        <v>6</v>
      </c>
    </row>
    <row r="52" spans="1:7" ht="409.5" x14ac:dyDescent="0.25">
      <c r="A52" s="5" t="str">
        <f t="shared" si="2"/>
        <v>74-1-1-3-0074-18</v>
      </c>
      <c r="B52" s="6">
        <f t="shared" si="3"/>
        <v>43200</v>
      </c>
      <c r="C52" s="7" t="s">
        <v>97</v>
      </c>
      <c r="D52" s="3" t="s">
        <v>98</v>
      </c>
      <c r="E52" s="2" t="s">
        <v>99</v>
      </c>
      <c r="F52" s="2" t="s">
        <v>0</v>
      </c>
      <c r="G52" s="2" t="s">
        <v>6</v>
      </c>
    </row>
    <row r="53" spans="1:7" ht="409.5" x14ac:dyDescent="0.25">
      <c r="A53" s="5" t="str">
        <f t="shared" si="2"/>
        <v>74-1-1-3-0075-18</v>
      </c>
      <c r="B53" s="6">
        <f t="shared" si="3"/>
        <v>43201</v>
      </c>
      <c r="C53" s="7" t="s">
        <v>94</v>
      </c>
      <c r="D53" s="3" t="s">
        <v>95</v>
      </c>
      <c r="E53" s="2" t="s">
        <v>96</v>
      </c>
      <c r="F53" s="2" t="s">
        <v>0</v>
      </c>
      <c r="G53" s="2" t="s">
        <v>6</v>
      </c>
    </row>
    <row r="54" spans="1:7" ht="409.5" x14ac:dyDescent="0.25">
      <c r="A54" s="5" t="str">
        <f t="shared" si="2"/>
        <v>74-1-1-3-0076-18</v>
      </c>
      <c r="B54" s="6">
        <f t="shared" si="3"/>
        <v>43202</v>
      </c>
      <c r="C54" s="7" t="s">
        <v>78</v>
      </c>
      <c r="D54" s="3" t="s">
        <v>76</v>
      </c>
      <c r="E54" s="2" t="s">
        <v>79</v>
      </c>
      <c r="F54" s="2" t="s">
        <v>0</v>
      </c>
      <c r="G54" s="2" t="s">
        <v>6</v>
      </c>
    </row>
    <row r="55" spans="1:7" ht="409.5" x14ac:dyDescent="0.25">
      <c r="A55" s="5" t="str">
        <f t="shared" si="2"/>
        <v>74-1-1-3-0076-18</v>
      </c>
      <c r="B55" s="6">
        <f t="shared" si="3"/>
        <v>43202</v>
      </c>
      <c r="C55" s="7" t="s">
        <v>78</v>
      </c>
      <c r="D55" s="3" t="s">
        <v>76</v>
      </c>
      <c r="E55" s="2" t="s">
        <v>93</v>
      </c>
      <c r="F55" s="2" t="s">
        <v>0</v>
      </c>
      <c r="G55" s="2" t="s">
        <v>6</v>
      </c>
    </row>
    <row r="56" spans="1:7" ht="409.5" x14ac:dyDescent="0.25">
      <c r="A56" s="5" t="str">
        <f t="shared" si="2"/>
        <v>74-1-1-3-0077-18</v>
      </c>
      <c r="B56" s="6">
        <f t="shared" si="3"/>
        <v>43207</v>
      </c>
      <c r="C56" s="7" t="s">
        <v>61</v>
      </c>
      <c r="D56" s="3" t="s">
        <v>62</v>
      </c>
      <c r="E56" s="2" t="s">
        <v>63</v>
      </c>
      <c r="F56" s="2" t="s">
        <v>0</v>
      </c>
      <c r="G56" s="2" t="s">
        <v>6</v>
      </c>
    </row>
    <row r="57" spans="1:7" ht="180" x14ac:dyDescent="0.25">
      <c r="A57" s="5" t="str">
        <f t="shared" si="2"/>
        <v>74-1-1-2-0078-18</v>
      </c>
      <c r="B57" s="6">
        <f t="shared" si="3"/>
        <v>43209</v>
      </c>
      <c r="C57" s="7" t="s">
        <v>90</v>
      </c>
      <c r="D57" s="3" t="s">
        <v>91</v>
      </c>
      <c r="E57" s="2" t="s">
        <v>92</v>
      </c>
      <c r="F57" s="2" t="s">
        <v>0</v>
      </c>
      <c r="G57" s="2" t="s">
        <v>6</v>
      </c>
    </row>
    <row r="58" spans="1:7" ht="150" x14ac:dyDescent="0.25">
      <c r="A58" s="5" t="str">
        <f t="shared" si="2"/>
        <v>74-1-1-3-0081-18</v>
      </c>
      <c r="B58" s="6">
        <f t="shared" si="3"/>
        <v>43214</v>
      </c>
      <c r="C58" s="7" t="s">
        <v>15</v>
      </c>
      <c r="D58" s="3" t="s">
        <v>16</v>
      </c>
      <c r="E58" s="2" t="s">
        <v>17</v>
      </c>
      <c r="F58" s="2" t="s">
        <v>0</v>
      </c>
      <c r="G58" s="2" t="s">
        <v>6</v>
      </c>
    </row>
    <row r="59" spans="1:7" ht="180" x14ac:dyDescent="0.25">
      <c r="A59" s="5" t="str">
        <f t="shared" si="2"/>
        <v>74-1-1-3-0080-18</v>
      </c>
      <c r="B59" s="6">
        <f t="shared" si="3"/>
        <v>43214</v>
      </c>
      <c r="C59" s="7" t="s">
        <v>58</v>
      </c>
      <c r="D59" s="3" t="s">
        <v>59</v>
      </c>
      <c r="E59" s="2" t="s">
        <v>60</v>
      </c>
      <c r="F59" s="2" t="s">
        <v>0</v>
      </c>
      <c r="G59" s="2" t="s">
        <v>6</v>
      </c>
    </row>
    <row r="60" spans="1:7" ht="285" x14ac:dyDescent="0.25">
      <c r="A60" s="5" t="str">
        <f t="shared" si="2"/>
        <v>74-1-1-3-0084-18</v>
      </c>
      <c r="B60" s="6">
        <f t="shared" si="3"/>
        <v>43218</v>
      </c>
      <c r="C60" s="7" t="s">
        <v>87</v>
      </c>
      <c r="D60" s="3" t="s">
        <v>88</v>
      </c>
      <c r="E60" s="2" t="s">
        <v>89</v>
      </c>
      <c r="F60" s="2" t="s">
        <v>0</v>
      </c>
      <c r="G60" s="2" t="s">
        <v>6</v>
      </c>
    </row>
    <row r="61" spans="1:7" ht="409.5" x14ac:dyDescent="0.25">
      <c r="A61" s="5" t="str">
        <f t="shared" si="2"/>
        <v>74-1-1-3-0088-18</v>
      </c>
      <c r="B61" s="6">
        <f t="shared" si="3"/>
        <v>43223</v>
      </c>
      <c r="C61" s="7" t="s">
        <v>75</v>
      </c>
      <c r="D61" s="3" t="s">
        <v>76</v>
      </c>
      <c r="E61" s="2" t="s">
        <v>77</v>
      </c>
      <c r="F61" s="2" t="s">
        <v>0</v>
      </c>
      <c r="G61" s="2" t="s">
        <v>6</v>
      </c>
    </row>
    <row r="62" spans="1:7" ht="409.5" x14ac:dyDescent="0.25">
      <c r="A62" s="5" t="str">
        <f t="shared" si="2"/>
        <v>74-1-1-3-0087-18</v>
      </c>
      <c r="B62" s="6">
        <f t="shared" si="3"/>
        <v>43223</v>
      </c>
      <c r="C62" s="7" t="s">
        <v>80</v>
      </c>
      <c r="D62" s="3" t="s">
        <v>76</v>
      </c>
      <c r="E62" s="2" t="s">
        <v>81</v>
      </c>
      <c r="F62" s="2" t="s">
        <v>0</v>
      </c>
      <c r="G62" s="2" t="s">
        <v>6</v>
      </c>
    </row>
    <row r="63" spans="1:7" ht="345" x14ac:dyDescent="0.25">
      <c r="A63" s="5" t="str">
        <f t="shared" si="2"/>
        <v>74-1-1-3-0086-18</v>
      </c>
      <c r="B63" s="6">
        <f t="shared" si="3"/>
        <v>43223</v>
      </c>
      <c r="C63" s="7" t="s">
        <v>82</v>
      </c>
      <c r="D63" s="3" t="s">
        <v>83</v>
      </c>
      <c r="E63" s="2" t="s">
        <v>84</v>
      </c>
      <c r="F63" s="2" t="s">
        <v>0</v>
      </c>
      <c r="G63" s="2" t="s">
        <v>6</v>
      </c>
    </row>
    <row r="64" spans="1:7" ht="360" x14ac:dyDescent="0.25">
      <c r="A64" s="5" t="str">
        <f t="shared" si="2"/>
        <v>74-1-1-3-0085-18</v>
      </c>
      <c r="B64" s="6">
        <f t="shared" si="3"/>
        <v>43223</v>
      </c>
      <c r="C64" s="7" t="s">
        <v>85</v>
      </c>
      <c r="D64" s="3" t="s">
        <v>73</v>
      </c>
      <c r="E64" s="2" t="s">
        <v>86</v>
      </c>
      <c r="F64" s="2" t="s">
        <v>0</v>
      </c>
      <c r="G64" s="2" t="s">
        <v>6</v>
      </c>
    </row>
    <row r="65" spans="1:7" ht="330" x14ac:dyDescent="0.25">
      <c r="A65" s="5" t="str">
        <f t="shared" si="2"/>
        <v>74-1-1-3-0089-18</v>
      </c>
      <c r="B65" s="6">
        <f t="shared" si="3"/>
        <v>43224</v>
      </c>
      <c r="C65" s="7" t="s">
        <v>72</v>
      </c>
      <c r="D65" s="3" t="s">
        <v>73</v>
      </c>
      <c r="E65" s="2" t="s">
        <v>74</v>
      </c>
      <c r="F65" s="2" t="s">
        <v>0</v>
      </c>
      <c r="G65" s="2" t="s">
        <v>6</v>
      </c>
    </row>
    <row r="66" spans="1:7" ht="195" x14ac:dyDescent="0.25">
      <c r="A66" s="5" t="str">
        <f t="shared" ref="A66:A81" si="4">LEFT(C66,16)</f>
        <v>74-1-1-3-0091-18</v>
      </c>
      <c r="B66" s="6">
        <f t="shared" ref="B66:B81" si="5">DATEVALUE(RIGHT(LEFT(C66,30),10))</f>
        <v>43227</v>
      </c>
      <c r="C66" s="7" t="s">
        <v>10</v>
      </c>
      <c r="D66" s="3" t="s">
        <v>11</v>
      </c>
      <c r="E66" s="2" t="s">
        <v>12</v>
      </c>
      <c r="F66" s="2" t="s">
        <v>0</v>
      </c>
      <c r="G66" s="2" t="s">
        <v>6</v>
      </c>
    </row>
    <row r="67" spans="1:7" ht="330" x14ac:dyDescent="0.25">
      <c r="A67" s="5" t="str">
        <f t="shared" si="4"/>
        <v>74-1-1-3-0090-18</v>
      </c>
      <c r="B67" s="6">
        <f t="shared" si="5"/>
        <v>43227</v>
      </c>
      <c r="C67" s="7" t="s">
        <v>70</v>
      </c>
      <c r="D67" s="3" t="s">
        <v>47</v>
      </c>
      <c r="E67" s="2" t="s">
        <v>71</v>
      </c>
      <c r="F67" s="2" t="s">
        <v>0</v>
      </c>
      <c r="G67" s="2" t="s">
        <v>6</v>
      </c>
    </row>
    <row r="68" spans="1:7" ht="360" x14ac:dyDescent="0.25">
      <c r="A68" s="5" t="str">
        <f t="shared" si="4"/>
        <v>74-1-1-1-0093-18</v>
      </c>
      <c r="B68" s="6">
        <f t="shared" si="5"/>
        <v>43231</v>
      </c>
      <c r="C68" s="7" t="s">
        <v>52</v>
      </c>
      <c r="D68" s="3" t="s">
        <v>53</v>
      </c>
      <c r="E68" s="2" t="s">
        <v>54</v>
      </c>
      <c r="F68" s="2" t="s">
        <v>0</v>
      </c>
      <c r="G68" s="2" t="s">
        <v>6</v>
      </c>
    </row>
    <row r="69" spans="1:7" ht="120" x14ac:dyDescent="0.25">
      <c r="A69" s="5" t="str">
        <f t="shared" si="4"/>
        <v>74-1-1-1-0094-18</v>
      </c>
      <c r="B69" s="6">
        <f t="shared" si="5"/>
        <v>43231</v>
      </c>
      <c r="C69" s="7" t="s">
        <v>55</v>
      </c>
      <c r="D69" s="3" t="s">
        <v>56</v>
      </c>
      <c r="E69" s="2" t="s">
        <v>57</v>
      </c>
      <c r="F69" s="2" t="s">
        <v>0</v>
      </c>
      <c r="G69" s="2" t="s">
        <v>6</v>
      </c>
    </row>
    <row r="70" spans="1:7" ht="225" x14ac:dyDescent="0.25">
      <c r="A70" s="5" t="str">
        <f t="shared" si="4"/>
        <v>74-1-1-2-0096-18</v>
      </c>
      <c r="B70" s="6">
        <f t="shared" si="5"/>
        <v>43235</v>
      </c>
      <c r="C70" s="7" t="s">
        <v>46</v>
      </c>
      <c r="D70" s="3" t="s">
        <v>47</v>
      </c>
      <c r="E70" s="2" t="s">
        <v>48</v>
      </c>
      <c r="F70" s="2" t="s">
        <v>0</v>
      </c>
      <c r="G70" s="2" t="s">
        <v>6</v>
      </c>
    </row>
    <row r="71" spans="1:7" ht="409.5" x14ac:dyDescent="0.25">
      <c r="A71" s="5" t="str">
        <f t="shared" si="4"/>
        <v>74-1-1-3-0099-18</v>
      </c>
      <c r="B71" s="6">
        <f t="shared" si="5"/>
        <v>43238</v>
      </c>
      <c r="C71" s="7" t="s">
        <v>27</v>
      </c>
      <c r="D71" s="3" t="s">
        <v>28</v>
      </c>
      <c r="E71" s="2" t="s">
        <v>29</v>
      </c>
      <c r="F71" s="2" t="s">
        <v>0</v>
      </c>
      <c r="G71" s="2" t="s">
        <v>6</v>
      </c>
    </row>
    <row r="72" spans="1:7" ht="285" x14ac:dyDescent="0.25">
      <c r="A72" s="5" t="str">
        <f t="shared" si="4"/>
        <v>74-1-1-3-0098-18</v>
      </c>
      <c r="B72" s="6">
        <f t="shared" si="5"/>
        <v>43238</v>
      </c>
      <c r="C72" s="7" t="s">
        <v>43</v>
      </c>
      <c r="D72" s="3" t="s">
        <v>44</v>
      </c>
      <c r="E72" s="2" t="s">
        <v>45</v>
      </c>
      <c r="F72" s="2" t="s">
        <v>0</v>
      </c>
      <c r="G72" s="2" t="s">
        <v>6</v>
      </c>
    </row>
    <row r="73" spans="1:7" ht="409.5" x14ac:dyDescent="0.25">
      <c r="A73" s="5" t="str">
        <f t="shared" si="4"/>
        <v>74-1-1-3-0103-18</v>
      </c>
      <c r="B73" s="6">
        <f t="shared" si="5"/>
        <v>43241</v>
      </c>
      <c r="C73" s="7" t="s">
        <v>37</v>
      </c>
      <c r="D73" s="3" t="s">
        <v>38</v>
      </c>
      <c r="E73" s="2" t="s">
        <v>39</v>
      </c>
      <c r="F73" s="2" t="s">
        <v>0</v>
      </c>
      <c r="G73" s="2" t="s">
        <v>6</v>
      </c>
    </row>
    <row r="74" spans="1:7" ht="255" x14ac:dyDescent="0.25">
      <c r="A74" s="5" t="str">
        <f t="shared" si="4"/>
        <v>74-1-1-3-0102-18</v>
      </c>
      <c r="B74" s="6">
        <f t="shared" si="5"/>
        <v>43241</v>
      </c>
      <c r="C74" s="7" t="s">
        <v>40</v>
      </c>
      <c r="D74" s="3" t="s">
        <v>41</v>
      </c>
      <c r="E74" s="2" t="s">
        <v>42</v>
      </c>
      <c r="F74" s="2" t="s">
        <v>0</v>
      </c>
      <c r="G74" s="2" t="s">
        <v>6</v>
      </c>
    </row>
    <row r="75" spans="1:7" ht="409.5" x14ac:dyDescent="0.25">
      <c r="A75" s="5" t="str">
        <f t="shared" si="4"/>
        <v>74-1-1-3-0105-18</v>
      </c>
      <c r="B75" s="6">
        <f t="shared" si="5"/>
        <v>43242</v>
      </c>
      <c r="C75" s="7" t="s">
        <v>24</v>
      </c>
      <c r="D75" s="3" t="s">
        <v>25</v>
      </c>
      <c r="E75" s="2" t="s">
        <v>26</v>
      </c>
      <c r="F75" s="2" t="s">
        <v>0</v>
      </c>
      <c r="G75" s="2" t="s">
        <v>6</v>
      </c>
    </row>
    <row r="76" spans="1:7" ht="409.5" x14ac:dyDescent="0.25">
      <c r="A76" s="5" t="str">
        <f t="shared" si="4"/>
        <v>74-1-1-3-0107-18</v>
      </c>
      <c r="B76" s="6">
        <f t="shared" si="5"/>
        <v>43242</v>
      </c>
      <c r="C76" s="7" t="s">
        <v>30</v>
      </c>
      <c r="D76" s="3" t="s">
        <v>31</v>
      </c>
      <c r="E76" s="2" t="s">
        <v>32</v>
      </c>
      <c r="F76" s="2" t="s">
        <v>0</v>
      </c>
      <c r="G76" s="2" t="s">
        <v>6</v>
      </c>
    </row>
    <row r="77" spans="1:7" ht="409.5" x14ac:dyDescent="0.25">
      <c r="A77" s="5" t="str">
        <f t="shared" si="4"/>
        <v>74-1-1-3-0106-18</v>
      </c>
      <c r="B77" s="6">
        <f t="shared" si="5"/>
        <v>43242</v>
      </c>
      <c r="C77" s="7" t="s">
        <v>33</v>
      </c>
      <c r="D77" s="3" t="s">
        <v>14</v>
      </c>
      <c r="E77" s="2" t="s">
        <v>34</v>
      </c>
      <c r="F77" s="2" t="s">
        <v>0</v>
      </c>
      <c r="G77" s="2" t="s">
        <v>6</v>
      </c>
    </row>
    <row r="78" spans="1:7" ht="409.5" x14ac:dyDescent="0.25">
      <c r="A78" s="5" t="str">
        <f t="shared" si="4"/>
        <v>74-1-1-3-0104-18</v>
      </c>
      <c r="B78" s="6">
        <f t="shared" si="5"/>
        <v>43242</v>
      </c>
      <c r="C78" s="7" t="s">
        <v>35</v>
      </c>
      <c r="D78" s="3" t="s">
        <v>25</v>
      </c>
      <c r="E78" s="2" t="s">
        <v>36</v>
      </c>
      <c r="F78" s="2" t="s">
        <v>0</v>
      </c>
      <c r="G78" s="2" t="s">
        <v>6</v>
      </c>
    </row>
    <row r="79" spans="1:7" ht="195" x14ac:dyDescent="0.25">
      <c r="A79" s="5" t="str">
        <f t="shared" si="4"/>
        <v>74-1-1-2-0108-18</v>
      </c>
      <c r="B79" s="6">
        <f t="shared" si="5"/>
        <v>43245</v>
      </c>
      <c r="C79" s="7" t="s">
        <v>21</v>
      </c>
      <c r="D79" s="3" t="s">
        <v>22</v>
      </c>
      <c r="E79" s="2" t="s">
        <v>23</v>
      </c>
      <c r="F79" s="2" t="s">
        <v>0</v>
      </c>
      <c r="G79" s="2" t="s">
        <v>6</v>
      </c>
    </row>
    <row r="80" spans="1:7" ht="285" x14ac:dyDescent="0.25">
      <c r="A80" s="5" t="str">
        <f t="shared" si="4"/>
        <v>74-1-1-3-0112-18</v>
      </c>
      <c r="B80" s="6">
        <f t="shared" si="5"/>
        <v>43251</v>
      </c>
      <c r="C80" s="7" t="s">
        <v>7</v>
      </c>
      <c r="D80" s="3" t="s">
        <v>8</v>
      </c>
      <c r="E80" s="2" t="s">
        <v>9</v>
      </c>
      <c r="F80" s="2" t="s">
        <v>0</v>
      </c>
      <c r="G80" s="2" t="s">
        <v>6</v>
      </c>
    </row>
    <row r="81" spans="1:7" ht="300" x14ac:dyDescent="0.25">
      <c r="A81" s="5" t="str">
        <f t="shared" si="4"/>
        <v>74-1-1-3-0112-18</v>
      </c>
      <c r="B81" s="6">
        <f t="shared" si="5"/>
        <v>43251</v>
      </c>
      <c r="C81" s="7" t="s">
        <v>18</v>
      </c>
      <c r="D81" s="3" t="s">
        <v>19</v>
      </c>
      <c r="E81" s="2" t="s">
        <v>20</v>
      </c>
      <c r="F81" s="2" t="s">
        <v>0</v>
      </c>
      <c r="G81" s="2" t="s">
        <v>6</v>
      </c>
    </row>
  </sheetData>
  <autoFilter ref="A1:J81"/>
  <sortState ref="A2:H305">
    <sortCondition ref="B2:B305"/>
  </sortState>
  <pageMargins left="0.7" right="0.7" top="0.75" bottom="0.75" header="0.3" footer="0.3"/>
  <pageSetup paperSize="9" scale="5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2018-07-13T10:42:13Z</dcterms:created>
  <dcterms:modified xsi:type="dcterms:W3CDTF">2018-07-13T10:59:00Z</dcterms:modified>
</cp:coreProperties>
</file>